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<sst xmlns="http://schemas.openxmlformats.org/spreadsheetml/2006/main" count="708" uniqueCount="328">
  <si>
    <t xml:space="preserve"> </t>
  </si>
  <si>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</si>
  <si>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</si>
  <si>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</si>
  <si>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</si>
  <si>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</si>
  <si>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</si>
  <si>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</si>
  <si>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</si>
  <si>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</si>
  <si>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</si>
  <si>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</si>
  <si>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</si>
  <si>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</si>
  <si>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</si>
  <si>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</si>
  <si>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</si>
  <si>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</si>
  <si>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</si>
  <si>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</si>
  <si>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</si>
  <si>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</si>
  <si>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</si>
  <si>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</si>
  <si>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</si>
  <si>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</si>
  <si>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</si>
  <si>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</si>
  <si>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</si>
  <si>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</si>
  <si>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</si>
  <si>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</si>
  <si>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</si>
  <si>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</si>
  <si>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</si>
  <si>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</si>
  <si>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</si>
  <si>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</si>
  <si>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</si>
  <si>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</si>
  <si>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</si>
  <si>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</si>
  <si>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</si>
  <si>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</si>
  <si>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</si>
  <si>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</si>
  <si>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322004</t>
  </si>
  <si>
    <t>中共云南省委老干部局工人新村干休所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</si>
  <si>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</si>
  <si>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</si>
  <si>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</si>
  <si>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</si>
  <si>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</si>
  <si>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</si>
  <si>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</si>
  <si>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</si>
  <si>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</si>
  <si>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</si>
  <si>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</si>
  <si>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</si>
  <si>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</si>
  <si>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</si>
  <si>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</si>
  <si>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</si>
  <si>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</si>
  <si>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</si>
  <si>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</si>
  <si>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2080503</t>
  </si>
  <si>
    <t>离退休人员管理机构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</si>
  <si>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</si>
  <si>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</si>
  <si>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</si>
  <si>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</si>
  <si>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</si>
  <si>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</si>
  <si>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</si>
  <si>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</si>
  <si>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</si>
  <si>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</si>
  <si>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</si>
  <si>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</si>
  <si>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</si>
  <si>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</si>
  <si>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</si>
  <si>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</si>
  <si>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</si>
  <si>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</si>
  <si>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</si>
  <si>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</si>
  <si>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</si>
  <si>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</si>
  <si>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</si>
  <si>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</si>
  <si>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</si>
  <si>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</si>
  <si>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</si>
  <si>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</si>
  <si>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</si>
  <si>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</si>
  <si>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</si>
  <si>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</si>
  <si>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</si>
  <si>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</si>
  <si>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</si>
  <si>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</si>
  <si>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</si>
  <si>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</si>
  <si>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</si>
  <si>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</si>
  <si>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</si>
  <si>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</si>
  <si>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</si>
  <si>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</si>
  <si>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</si>
  <si>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</si>
  <si>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</si>
  <si>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</si>
  <si>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</si>
  <si>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</si>
  <si>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</si>
  <si>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</si>
  <si>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</si>
  <si>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</si>
  <si>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</si>
  <si>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</si>
  <si>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</si>
  <si>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</si>
  <si>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</si>
  <si>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</si>
  <si>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</si>
  <si>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</si>
  <si>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</si>
  <si>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</si>
  <si>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</si>
  <si>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</si>
  <si>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</si>
  <si>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</si>
  <si>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</si>
  <si>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</si>
  <si>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530000210000000033732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</si>
  <si>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</si>
  <si>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</si>
  <si>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</si>
  <si>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</si>
  <si>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</si>
  <si>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</si>
  <si>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</si>
  <si>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530000210000000033733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</si>
  <si>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</si>
  <si>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</si>
  <si>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</si>
  <si>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</si>
  <si>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</si>
  <si>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</si>
  <si>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</si>
  <si>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</si>
  <si>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</si>
  <si>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530000210000000033735</t>
  </si>
  <si>
    <t>30113</t>
  </si>
  <si>
    <t>530000210000000033738</t>
  </si>
  <si>
    <t>公车购置及运维费</t>
  </si>
  <si>
    <t>30231</t>
  </si>
  <si>
    <t>公务用车运行维护费</t>
  </si>
  <si>
    <t>530000210000000033741</t>
  </si>
  <si>
    <t>行政人员公务交通补贴</t>
  </si>
  <si>
    <t>30239</t>
  </si>
  <si>
    <t>其他交通费用</t>
  </si>
  <si>
    <t>530000210000000033742</t>
  </si>
  <si>
    <t>工会经费</t>
  </si>
  <si>
    <t>30228</t>
  </si>
  <si>
    <t>530000210000000033743</t>
  </si>
  <si>
    <t>一般公用经费</t>
  </si>
  <si>
    <t>30299</t>
  </si>
  <si>
    <t>其他商品和服务支出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</si>
  <si>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</si>
  <si>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</si>
  <si>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</si>
  <si>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</si>
  <si>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</si>
  <si>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</si>
  <si>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</si>
  <si>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</si>
  <si>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</si>
  <si>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</si>
  <si>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</si>
  <si>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</si>
  <si>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</si>
  <si>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</si>
  <si>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31002</t>
  </si>
  <si>
    <t>办公设备购置</t>
  </si>
  <si>
    <t>530000241100002220508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</si>
  <si>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</si>
  <si>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</si>
  <si>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</si>
  <si>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</si>
  <si>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</si>
  <si>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</si>
  <si>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</si>
  <si>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工人新村干休所服务保障离退休干部工作专项经费</t>
  </si>
  <si>
    <t>专项业务类</t>
  </si>
  <si>
    <t>530000200000000013813</t>
  </si>
  <si>
    <t>30213</t>
  </si>
  <si>
    <t>维修（护）费</t>
  </si>
  <si>
    <t>30305</t>
  </si>
  <si>
    <t>生活补助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</si>
  <si>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</si>
  <si>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</si>
  <si>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</si>
  <si>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</si>
  <si>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</si>
  <si>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</si>
  <si>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</si>
  <si>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</si>
  <si>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</si>
  <si>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</si>
  <si>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</si>
  <si>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</si>
  <si>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把党中央关于离退休干部工作的方针政策以及省委、省政府关心爱护离退休干部的工作要求落到实处，持续推动离退休干部工作不断向前发展。按照党的十九大提出的全面做好离退休干部工作的要求，落实离退休干部政治、生活待遇，发挥离退休干部作用，不断完善工作制度、健全工作机制。服务保障工作经费项目的实施，弥补我所公用经费的不足，保证履行管理职能，维持机构正常运转，为我所全面做好老干部管理服务工作提供资金保障。根据云南省财政厅关于《云南省省级行政事业单位国有资产有偿使用收入收缴使用管理办法》的通知（云财非税[2013]20号有关规定，我所严格执行“收支两条线”制度，国有资产有偿使用收入全部纳入预算管理。为认真贯彻落实中办、国办《关于进一步加强和改进离退休干部工作的意见》（中办发〔2016〕3号），进一步加强和改进干休所服务管理工作，促进干休所工作制度化、规范化，积极稳妥地推进干休所转型发展、科学发展。积极配合昆明市创建全国文明城市，干休所认真做好院内安保、保洁、沿街铺面卫生清扫工作。创造文明、和谐环境。</t>
  </si>
  <si>
    <t>产出指标</t>
  </si>
  <si>
    <t>数量指标</t>
  </si>
  <si>
    <t>重大节日看望慰问住所老干部、离退休人员</t>
  </si>
  <si>
    <t>&gt;=</t>
  </si>
  <si>
    <t>93</t>
  </si>
  <si>
    <t>人次</t>
  </si>
  <si>
    <t>定量指标</t>
  </si>
  <si>
    <t>反映单位健全和落实走访慰问制度，在重要纪念日、重大庆典和老年节、元旦春节期间集中走访慰问情况。</t>
  </si>
  <si>
    <t>干休所安全运转天数</t>
  </si>
  <si>
    <t>=</t>
  </si>
  <si>
    <t>365</t>
  </si>
  <si>
    <t>天</t>
  </si>
  <si>
    <t>反映单位利用国有资产出租出借收入加强干休所院落安保工作情况。</t>
  </si>
  <si>
    <t>时效指标</t>
  </si>
  <si>
    <t>预算进度完成率</t>
  </si>
  <si>
    <t>100</t>
  </si>
  <si>
    <t>%</t>
  </si>
  <si>
    <t>反映单位严格执行年度预算，按财政要求认真执行预算情况。</t>
  </si>
  <si>
    <t>按时缴纳国有资产出租出借收入铺面租金</t>
  </si>
  <si>
    <t>反映单位按2024年铺面租金收入明细表全额收缴租金情况。
按时缴纳比率=按时上缴金额/收入总金额*100%</t>
  </si>
  <si>
    <t>效益指标</t>
  </si>
  <si>
    <t>经济效益</t>
  </si>
  <si>
    <t>国有资产出租出借预算收入完成率</t>
  </si>
  <si>
    <t>反映单位按规定完成年初出租出借收入预算情况。
预算收入完成率=实际收入数/预算收入数*100%</t>
  </si>
  <si>
    <t>满意度指标</t>
  </si>
  <si>
    <t>服务对象满意度</t>
  </si>
  <si>
    <t>老干部对干休所服务工作满意度</t>
  </si>
  <si>
    <t>95</t>
  </si>
  <si>
    <t>反映单位管理老同志对干休所服务保障工作的满意度情况。</t>
  </si>
  <si>
    <t>承租商户对单位管理工作满意度</t>
  </si>
  <si>
    <t>反映干休所管理商铺承租商户对单位管理工作满意度情况。</t>
  </si>
  <si>
    <t>预算06表</t>
  </si>
  <si>
    <t>2025年部门政府性基金预算支出预算表</t>
  </si>
  <si>
    <t>政府性基金预算支出</t>
  </si>
  <si>
    <t>说明：因无相关资金，所以本表公开空表。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</si>
  <si>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</si>
  <si>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</si>
  <si>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</si>
  <si>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</si>
  <si>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</si>
  <si>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</si>
  <si>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</si>
  <si>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</si>
  <si>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</si>
  <si>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</si>
  <si>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</si>
  <si>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</si>
  <si>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公务用车维修保养</t>
  </si>
  <si>
    <t>C23120301 车辆维修和保养服务</t>
  </si>
  <si>
    <t>批</t>
  </si>
  <si>
    <t>公务用车车辆保险</t>
  </si>
  <si>
    <t>C1804010201 机动车保险服务</t>
  </si>
  <si>
    <t>份</t>
  </si>
  <si>
    <t>复印机</t>
  </si>
  <si>
    <t>A02020100 复印机</t>
  </si>
  <si>
    <t>台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</si>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</sst>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173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0" applyBorder="1">
      <alignment horizontal="left" vertical="center" wrapText="1"/>
    </xf>
    <xf numFmtId="49" fontId="7" fillId="0" borderId="0" xfId="50" applyBorder="1" applyAlignment="1">
      <alignment horizontal="right" vertical="center" wrapText="1"/>
    </xf>
    <xf numFmtId="49" fontId="8" fillId="0" borderId="0" xfId="5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/>
      <protection locked="0"/>
    </xf>
    <xf numFmtId="49" fontId="9" fillId="0" borderId="7" xfId="50" applyFont="1" applyAlignment="1">
      <alignment horizontal="center" vertical="center" wrapText="1"/>
    </xf>
    <xf numFmtId="49" fontId="10" fillId="0" borderId="7" xfId="50" applyAlignment="1">
      <alignment horizontal="center" vertical="center" wrapText="1"/>
    </xf>
    <xf numFmtId="49" fontId="9" fillId="0" borderId="7" xfId="50" applyFont="1">
      <alignment horizontal="left" vertical="center" wrapText="1"/>
    </xf>
    <xf numFmtId="180" fontId="7" fillId="0" borderId="7" xfId="56">
      <alignment horizontal="right" vertical="center"/>
    </xf>
    <xf numFmtId="176" fontId="7" fillId="0" borderId="7" xfId="5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50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0" xfId="51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6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selection activeCell="G5" sqref="G5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1:4">
      <c r="A1" t="s">
        <v>0</v>
      </c>
      <c r="D1" s="96" t="s">
        <v>1</v>
      </c>
    </row>
    <row r="2" ht="36" customHeight="1" spans="1:4">
      <c r="A2" s="43" t="s">
        <v>2</v>
      </c>
      <c r="B2" s="165"/>
      <c r="C2" s="165"/>
      <c r="D2" s="165"/>
    </row>
    <row r="3" ht="21" customHeight="1" spans="1:4">
      <c r="A3" s="88" t="str">
        <f>"单位名称："&amp;"中共云南省委老干部局工人新村干休所"</f>
        <v>单位名称：中共云南省委老干部局工人新村干休所</v>
      </c>
      <c r="B3" s="130"/>
      <c r="C3" s="130"/>
      <c r="D3" s="95" t="s">
        <v>3</v>
      </c>
    </row>
    <row r="4" ht="19.5" customHeight="1" spans="1:4">
      <c r="A4" s="10" t="s">
        <v>4</v>
      </c>
      <c r="B4" s="12"/>
      <c r="C4" s="10" t="s">
        <v>5</v>
      </c>
      <c r="D4" s="12"/>
    </row>
    <row r="5" ht="19.5" customHeight="1" spans="1:4">
      <c r="A5" s="15" t="s">
        <v>6</v>
      </c>
      <c r="B5" s="15" t="s">
        <v>7</v>
      </c>
      <c r="C5" s="15" t="s">
        <v>8</v>
      </c>
      <c r="D5" s="15" t="s">
        <v>7</v>
      </c>
    </row>
    <row r="6" ht="19.5" customHeight="1" spans="1:4">
      <c r="A6" s="18"/>
      <c r="B6" s="18"/>
      <c r="C6" s="18"/>
      <c r="D6" s="18"/>
    </row>
    <row r="7" ht="25.4" customHeight="1" spans="1:4">
      <c r="A7" s="141" t="s">
        <v>9</v>
      </c>
      <c r="B7" s="117">
        <v>2663814.21</v>
      </c>
      <c r="C7" s="104" t="str">
        <f>"一"&amp;"、"&amp;"社会保障和就业支出"</f>
        <v>一、社会保障和就业支出</v>
      </c>
      <c r="D7" s="117">
        <v>2261837.28</v>
      </c>
    </row>
    <row r="8" ht="25.4" customHeight="1" spans="1:4">
      <c r="A8" s="141" t="s">
        <v>10</v>
      </c>
      <c r="B8" s="117"/>
      <c r="C8" s="104" t="str">
        <f>"二"&amp;"、"&amp;"卫生健康支出"</f>
        <v>二、卫生健康支出</v>
      </c>
      <c r="D8" s="117">
        <v>266261.07</v>
      </c>
    </row>
    <row r="9" ht="25.4" customHeight="1" spans="1:4">
      <c r="A9" s="141" t="s">
        <v>11</v>
      </c>
      <c r="B9" s="117"/>
      <c r="C9" s="104" t="str">
        <f>"三"&amp;"、"&amp;"住房保障支出"</f>
        <v>三、住房保障支出</v>
      </c>
      <c r="D9" s="117">
        <v>135715.86</v>
      </c>
    </row>
    <row r="10" ht="25.4" customHeight="1" spans="1:4">
      <c r="A10" s="141" t="s">
        <v>12</v>
      </c>
      <c r="B10" s="87"/>
      <c r="C10" s="104"/>
      <c r="D10" s="117"/>
    </row>
    <row r="11" ht="25.4" customHeight="1" spans="1:4">
      <c r="A11" s="141" t="s">
        <v>13</v>
      </c>
      <c r="B11" s="117"/>
      <c r="C11" s="104"/>
      <c r="D11" s="117"/>
    </row>
    <row r="12" ht="25.4" customHeight="1" spans="1:4">
      <c r="A12" s="141" t="s">
        <v>14</v>
      </c>
      <c r="B12" s="87"/>
      <c r="C12" s="104"/>
      <c r="D12" s="117"/>
    </row>
    <row r="13" ht="25.4" customHeight="1" spans="1:4">
      <c r="A13" s="141" t="s">
        <v>15</v>
      </c>
      <c r="B13" s="87"/>
      <c r="C13" s="104"/>
      <c r="D13" s="117"/>
    </row>
    <row r="14" ht="25.4" customHeight="1" spans="1:4">
      <c r="A14" s="141" t="s">
        <v>16</v>
      </c>
      <c r="B14" s="87"/>
      <c r="C14" s="104"/>
      <c r="D14" s="117"/>
    </row>
    <row r="15" ht="25.4" customHeight="1" spans="1:4">
      <c r="A15" s="166" t="s">
        <v>17</v>
      </c>
      <c r="B15" s="87"/>
      <c r="C15" s="104"/>
      <c r="D15" s="117"/>
    </row>
    <row r="16" ht="25.4" customHeight="1" spans="1:4">
      <c r="A16" s="166" t="s">
        <v>18</v>
      </c>
      <c r="B16" s="117"/>
      <c r="C16" s="104"/>
      <c r="D16" s="117"/>
    </row>
    <row r="17" ht="25.4" customHeight="1" spans="1:4">
      <c r="A17" s="167" t="s">
        <v>19</v>
      </c>
      <c r="B17" s="137">
        <v>2663814.21</v>
      </c>
      <c r="C17" s="138" t="s">
        <v>20</v>
      </c>
      <c r="D17" s="137">
        <v>2663814.21</v>
      </c>
    </row>
    <row r="18" ht="25.4" customHeight="1" spans="1:4">
      <c r="A18" s="168" t="s">
        <v>21</v>
      </c>
      <c r="B18" s="137"/>
      <c r="C18" s="169" t="s">
        <v>22</v>
      </c>
      <c r="D18" s="170"/>
    </row>
    <row r="19" ht="25.4" customHeight="1" spans="1:4">
      <c r="A19" s="171" t="s">
        <v>23</v>
      </c>
      <c r="B19" s="117"/>
      <c r="C19" s="139" t="s">
        <v>23</v>
      </c>
      <c r="D19" s="87"/>
    </row>
    <row r="20" ht="25.4" customHeight="1" spans="1:4">
      <c r="A20" s="171" t="s">
        <v>24</v>
      </c>
      <c r="B20" s="117"/>
      <c r="C20" s="139" t="s">
        <v>25</v>
      </c>
      <c r="D20" s="87"/>
    </row>
    <row r="21" ht="25.4" customHeight="1" spans="1:4">
      <c r="A21" s="172" t="s">
        <v>26</v>
      </c>
      <c r="B21" s="137">
        <v>2663814.21</v>
      </c>
      <c r="C21" s="138" t="s">
        <v>27</v>
      </c>
      <c r="D21" s="133">
        <v>2663814.21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18" sqref="A18"/>
    </sheetView>
  </sheetViews>
  <sheetFormatPr defaultColWidth="9.14166666666667" defaultRowHeight="14.25" customHeight="1" outlineLevelCol="5"/>
  <cols>
    <col min="1" max="1" width="45.25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3" t="s">
        <v>249</v>
      </c>
    </row>
    <row r="2" ht="28.5" customHeight="1" spans="1:6">
      <c r="A2" s="26" t="s">
        <v>250</v>
      </c>
      <c r="B2" s="26"/>
      <c r="C2" s="26"/>
      <c r="D2" s="26"/>
      <c r="E2" s="26"/>
      <c r="F2" s="26"/>
    </row>
    <row r="3" ht="15" customHeight="1" spans="1:6">
      <c r="A3" s="97" t="str">
        <f>"单位名称："&amp;"中共云南省委老干部局工人新村干休所"</f>
        <v>单位名称：中共云南省委老干部局工人新村干休所</v>
      </c>
      <c r="B3" s="98"/>
      <c r="C3" s="98"/>
      <c r="D3" s="56"/>
      <c r="E3" s="56"/>
      <c r="F3" s="99" t="s">
        <v>3</v>
      </c>
    </row>
    <row r="4" ht="18.75" customHeight="1" spans="1:6">
      <c r="A4" s="9" t="s">
        <v>124</v>
      </c>
      <c r="B4" s="9" t="s">
        <v>50</v>
      </c>
      <c r="C4" s="9" t="s">
        <v>51</v>
      </c>
      <c r="D4" s="15" t="s">
        <v>251</v>
      </c>
      <c r="E4" s="60"/>
      <c r="F4" s="60"/>
    </row>
    <row r="5" ht="30" customHeight="1" spans="1:6">
      <c r="A5" s="18"/>
      <c r="B5" s="18"/>
      <c r="C5" s="18"/>
      <c r="D5" s="15" t="s">
        <v>32</v>
      </c>
      <c r="E5" s="60" t="s">
        <v>59</v>
      </c>
      <c r="F5" s="60" t="s">
        <v>60</v>
      </c>
    </row>
    <row r="6" ht="16.5" customHeight="1" spans="1:6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100" t="s">
        <v>90</v>
      </c>
      <c r="B8" s="101"/>
      <c r="C8" s="101" t="s">
        <v>90</v>
      </c>
      <c r="D8" s="22"/>
      <c r="E8" s="22"/>
      <c r="F8" s="22"/>
    </row>
    <row r="9" ht="29.9" customHeight="1" spans="1:2">
      <c r="A9" s="32" t="s">
        <v>252</v>
      </c>
      <c r="B9" s="32"/>
    </row>
  </sheetData>
  <mergeCells count="7">
    <mergeCell ref="A2:F2"/>
    <mergeCell ref="D4:F4"/>
    <mergeCell ref="A8:C8"/>
    <mergeCell ref="A9:B9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2"/>
      <c r="P1" s="52"/>
      <c r="Q1" s="95" t="s">
        <v>253</v>
      </c>
    </row>
    <row r="2" ht="27.75" customHeight="1" spans="1:17">
      <c r="A2" s="54" t="s">
        <v>254</v>
      </c>
      <c r="B2" s="26"/>
      <c r="C2" s="26"/>
      <c r="D2" s="26"/>
      <c r="E2" s="26"/>
      <c r="F2" s="26"/>
      <c r="G2" s="26"/>
      <c r="H2" s="26"/>
      <c r="I2" s="26"/>
      <c r="J2" s="26"/>
      <c r="K2" s="44"/>
      <c r="L2" s="26"/>
      <c r="M2" s="26"/>
      <c r="N2" s="26"/>
      <c r="O2" s="44"/>
      <c r="P2" s="44"/>
      <c r="Q2" s="26"/>
    </row>
    <row r="3" ht="18.75" customHeight="1" spans="1:17">
      <c r="A3" s="88" t="str">
        <f>"单位名称："&amp;"中共云南省委老干部局工人新村干休所"</f>
        <v>单位名称：中共云南省委老干部局工人新村干休所</v>
      </c>
      <c r="B3" s="6"/>
      <c r="C3" s="6"/>
      <c r="D3" s="6"/>
      <c r="E3" s="6"/>
      <c r="F3" s="6"/>
      <c r="G3" s="6"/>
      <c r="H3" s="6"/>
      <c r="I3" s="6"/>
      <c r="J3" s="6"/>
      <c r="O3" s="37"/>
      <c r="P3" s="37"/>
      <c r="Q3" s="96" t="s">
        <v>115</v>
      </c>
    </row>
    <row r="4" ht="15.75" customHeight="1" spans="1:17">
      <c r="A4" s="9" t="s">
        <v>255</v>
      </c>
      <c r="B4" s="64" t="s">
        <v>256</v>
      </c>
      <c r="C4" s="64" t="s">
        <v>257</v>
      </c>
      <c r="D4" s="64" t="s">
        <v>258</v>
      </c>
      <c r="E4" s="64" t="s">
        <v>259</v>
      </c>
      <c r="F4" s="64" t="s">
        <v>260</v>
      </c>
      <c r="G4" s="65" t="s">
        <v>131</v>
      </c>
      <c r="H4" s="65"/>
      <c r="I4" s="65"/>
      <c r="J4" s="65"/>
      <c r="K4" s="66"/>
      <c r="L4" s="65"/>
      <c r="M4" s="65"/>
      <c r="N4" s="65"/>
      <c r="O4" s="81"/>
      <c r="P4" s="66"/>
      <c r="Q4" s="82"/>
    </row>
    <row r="5" ht="17.25" customHeight="1" spans="1:17">
      <c r="A5" s="14"/>
      <c r="B5" s="67"/>
      <c r="C5" s="67"/>
      <c r="D5" s="67"/>
      <c r="E5" s="67"/>
      <c r="F5" s="67"/>
      <c r="G5" s="67" t="s">
        <v>32</v>
      </c>
      <c r="H5" s="67" t="s">
        <v>35</v>
      </c>
      <c r="I5" s="67" t="s">
        <v>261</v>
      </c>
      <c r="J5" s="67" t="s">
        <v>262</v>
      </c>
      <c r="K5" s="68" t="s">
        <v>263</v>
      </c>
      <c r="L5" s="83" t="s">
        <v>264</v>
      </c>
      <c r="M5" s="83"/>
      <c r="N5" s="83"/>
      <c r="O5" s="84"/>
      <c r="P5" s="85"/>
      <c r="Q5" s="69"/>
    </row>
    <row r="6" ht="54" customHeight="1" spans="1:17">
      <c r="A6" s="17"/>
      <c r="B6" s="69"/>
      <c r="C6" s="69"/>
      <c r="D6" s="69"/>
      <c r="E6" s="69"/>
      <c r="F6" s="69"/>
      <c r="G6" s="69"/>
      <c r="H6" s="69" t="s">
        <v>34</v>
      </c>
      <c r="I6" s="69"/>
      <c r="J6" s="69"/>
      <c r="K6" s="70"/>
      <c r="L6" s="69" t="s">
        <v>34</v>
      </c>
      <c r="M6" s="69" t="s">
        <v>45</v>
      </c>
      <c r="N6" s="69" t="s">
        <v>138</v>
      </c>
      <c r="O6" s="86" t="s">
        <v>41</v>
      </c>
      <c r="P6" s="70" t="s">
        <v>42</v>
      </c>
      <c r="Q6" s="69" t="s">
        <v>43</v>
      </c>
    </row>
    <row r="7" ht="15" customHeight="1" spans="1:17">
      <c r="A7" s="1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</row>
    <row r="8" ht="21" customHeight="1" spans="1:17">
      <c r="A8" s="71" t="s">
        <v>47</v>
      </c>
      <c r="B8" s="72"/>
      <c r="C8" s="72"/>
      <c r="D8" s="72"/>
      <c r="E8" s="91"/>
      <c r="F8" s="22">
        <v>33220</v>
      </c>
      <c r="G8" s="22">
        <v>33220</v>
      </c>
      <c r="H8" s="22">
        <v>33220</v>
      </c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92" t="s">
        <v>160</v>
      </c>
      <c r="B9" s="72" t="s">
        <v>265</v>
      </c>
      <c r="C9" s="72" t="s">
        <v>266</v>
      </c>
      <c r="D9" s="93" t="s">
        <v>267</v>
      </c>
      <c r="E9" s="94">
        <v>2</v>
      </c>
      <c r="F9" s="22">
        <v>12000</v>
      </c>
      <c r="G9" s="22">
        <v>12000</v>
      </c>
      <c r="H9" s="22">
        <v>12000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92" t="s">
        <v>160</v>
      </c>
      <c r="B10" s="72" t="s">
        <v>268</v>
      </c>
      <c r="C10" s="72" t="s">
        <v>269</v>
      </c>
      <c r="D10" s="93" t="s">
        <v>270</v>
      </c>
      <c r="E10" s="94">
        <v>2</v>
      </c>
      <c r="F10" s="22">
        <v>4220</v>
      </c>
      <c r="G10" s="22">
        <v>4220</v>
      </c>
      <c r="H10" s="22">
        <v>4220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1" customHeight="1" spans="1:17">
      <c r="A11" s="92" t="s">
        <v>171</v>
      </c>
      <c r="B11" s="72" t="s">
        <v>271</v>
      </c>
      <c r="C11" s="72" t="s">
        <v>272</v>
      </c>
      <c r="D11" s="93" t="s">
        <v>273</v>
      </c>
      <c r="E11" s="94">
        <v>1</v>
      </c>
      <c r="F11" s="22">
        <v>17000</v>
      </c>
      <c r="G11" s="22">
        <v>17000</v>
      </c>
      <c r="H11" s="22">
        <v>17000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1" customHeight="1" spans="1:17">
      <c r="A12" s="74" t="s">
        <v>90</v>
      </c>
      <c r="B12" s="75"/>
      <c r="C12" s="75"/>
      <c r="D12" s="75"/>
      <c r="E12" s="91"/>
      <c r="F12" s="22">
        <v>33220</v>
      </c>
      <c r="G12" s="22">
        <v>33220</v>
      </c>
      <c r="H12" s="22">
        <v>33220</v>
      </c>
      <c r="I12" s="22"/>
      <c r="J12" s="22"/>
      <c r="K12" s="22"/>
      <c r="L12" s="22"/>
      <c r="M12" s="22"/>
      <c r="N12" s="22"/>
      <c r="O12" s="22"/>
      <c r="P12" s="22"/>
      <c r="Q12" s="22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B22" sqref="B22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58"/>
      <c r="B1" s="58"/>
      <c r="C1" s="58"/>
      <c r="D1" s="58"/>
      <c r="E1" s="58"/>
      <c r="F1" s="58"/>
      <c r="G1" s="58"/>
      <c r="H1" s="61"/>
      <c r="I1" s="58"/>
      <c r="J1" s="58"/>
      <c r="K1" s="58"/>
      <c r="L1" s="52"/>
      <c r="M1" s="77"/>
      <c r="N1" s="78" t="s">
        <v>274</v>
      </c>
    </row>
    <row r="2" ht="27.75" customHeight="1" spans="1:14">
      <c r="A2" s="54" t="s">
        <v>275</v>
      </c>
      <c r="B2" s="62"/>
      <c r="C2" s="62"/>
      <c r="D2" s="62"/>
      <c r="E2" s="62"/>
      <c r="F2" s="62"/>
      <c r="G2" s="62"/>
      <c r="H2" s="63"/>
      <c r="I2" s="62"/>
      <c r="J2" s="62"/>
      <c r="K2" s="62"/>
      <c r="L2" s="44"/>
      <c r="M2" s="63"/>
      <c r="N2" s="62"/>
    </row>
    <row r="3" ht="18.75" customHeight="1" spans="1:14">
      <c r="A3" s="55" t="str">
        <f>"单位名称："&amp;"中共云南省委老干部局工人新村干休所"</f>
        <v>单位名称：中共云南省委老干部局工人新村干休所</v>
      </c>
      <c r="B3" s="56"/>
      <c r="C3" s="56"/>
      <c r="D3" s="56"/>
      <c r="E3" s="56"/>
      <c r="F3" s="56"/>
      <c r="G3" s="56"/>
      <c r="H3" s="61"/>
      <c r="I3" s="58"/>
      <c r="J3" s="58"/>
      <c r="K3" s="58"/>
      <c r="L3" s="37"/>
      <c r="M3" s="79"/>
      <c r="N3" s="80" t="s">
        <v>115</v>
      </c>
    </row>
    <row r="4" ht="15.75" customHeight="1" spans="1:14">
      <c r="A4" s="9" t="s">
        <v>255</v>
      </c>
      <c r="B4" s="64" t="s">
        <v>276</v>
      </c>
      <c r="C4" s="64" t="s">
        <v>277</v>
      </c>
      <c r="D4" s="65" t="s">
        <v>131</v>
      </c>
      <c r="E4" s="65"/>
      <c r="F4" s="65"/>
      <c r="G4" s="65"/>
      <c r="H4" s="66"/>
      <c r="I4" s="65"/>
      <c r="J4" s="65"/>
      <c r="K4" s="65"/>
      <c r="L4" s="81"/>
      <c r="M4" s="66"/>
      <c r="N4" s="82"/>
    </row>
    <row r="5" ht="17.25" customHeight="1" spans="1:14">
      <c r="A5" s="14"/>
      <c r="B5" s="67"/>
      <c r="C5" s="67"/>
      <c r="D5" s="67" t="s">
        <v>32</v>
      </c>
      <c r="E5" s="67" t="s">
        <v>35</v>
      </c>
      <c r="F5" s="67" t="s">
        <v>261</v>
      </c>
      <c r="G5" s="67" t="s">
        <v>262</v>
      </c>
      <c r="H5" s="68" t="s">
        <v>263</v>
      </c>
      <c r="I5" s="83" t="s">
        <v>264</v>
      </c>
      <c r="J5" s="83"/>
      <c r="K5" s="83"/>
      <c r="L5" s="84"/>
      <c r="M5" s="85"/>
      <c r="N5" s="69"/>
    </row>
    <row r="6" ht="54" customHeight="1" spans="1:14">
      <c r="A6" s="17"/>
      <c r="B6" s="69"/>
      <c r="C6" s="69"/>
      <c r="D6" s="69"/>
      <c r="E6" s="69"/>
      <c r="F6" s="69"/>
      <c r="G6" s="69"/>
      <c r="H6" s="70"/>
      <c r="I6" s="69" t="s">
        <v>34</v>
      </c>
      <c r="J6" s="69" t="s">
        <v>45</v>
      </c>
      <c r="K6" s="69" t="s">
        <v>138</v>
      </c>
      <c r="L6" s="86" t="s">
        <v>41</v>
      </c>
      <c r="M6" s="70" t="s">
        <v>42</v>
      </c>
      <c r="N6" s="69" t="s">
        <v>43</v>
      </c>
    </row>
    <row r="7" ht="15" customHeight="1" spans="1:14">
      <c r="A7" s="17">
        <v>1</v>
      </c>
      <c r="B7" s="69">
        <v>2</v>
      </c>
      <c r="C7" s="69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</row>
    <row r="8" ht="21" customHeight="1" spans="1:14">
      <c r="A8" s="71"/>
      <c r="B8" s="72"/>
      <c r="C8" s="72"/>
      <c r="D8" s="73"/>
      <c r="E8" s="73"/>
      <c r="F8" s="73"/>
      <c r="G8" s="73"/>
      <c r="H8" s="73"/>
      <c r="I8" s="73"/>
      <c r="J8" s="73"/>
      <c r="K8" s="73"/>
      <c r="L8" s="87"/>
      <c r="M8" s="73"/>
      <c r="N8" s="73"/>
    </row>
    <row r="9" ht="21" customHeight="1" spans="1:14">
      <c r="A9" s="71"/>
      <c r="B9" s="72"/>
      <c r="C9" s="72"/>
      <c r="D9" s="73"/>
      <c r="E9" s="73"/>
      <c r="F9" s="73"/>
      <c r="G9" s="73"/>
      <c r="H9" s="73"/>
      <c r="I9" s="73"/>
      <c r="J9" s="73"/>
      <c r="K9" s="73"/>
      <c r="L9" s="87"/>
      <c r="M9" s="73"/>
      <c r="N9" s="73"/>
    </row>
    <row r="10" ht="21" customHeight="1" spans="1:14">
      <c r="A10" s="74" t="s">
        <v>90</v>
      </c>
      <c r="B10" s="75"/>
      <c r="C10" s="76"/>
      <c r="D10" s="73"/>
      <c r="E10" s="73"/>
      <c r="F10" s="73"/>
      <c r="G10" s="73"/>
      <c r="H10" s="73"/>
      <c r="I10" s="73"/>
      <c r="J10" s="73"/>
      <c r="K10" s="73"/>
      <c r="L10" s="87"/>
      <c r="M10" s="73"/>
      <c r="N10" s="73"/>
    </row>
    <row r="11" s="32" customFormat="1" ht="29.9" customHeight="1" spans="1:1">
      <c r="A11" s="32" t="s">
        <v>252</v>
      </c>
    </row>
  </sheetData>
  <mergeCells count="14">
    <mergeCell ref="A2:N2"/>
    <mergeCell ref="A3:C3"/>
    <mergeCell ref="D4:N4"/>
    <mergeCell ref="I5:N5"/>
    <mergeCell ref="A10:C10"/>
    <mergeCell ref="A11:B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selection activeCell="W3" sqref="W3"/>
    </sheetView>
  </sheetViews>
  <sheetFormatPr defaultColWidth="9.14166666666667" defaultRowHeight="14.25" customHeight="1"/>
  <cols>
    <col min="1" max="1" width="42.0333333333333" customWidth="1"/>
    <col min="2" max="15" width="17.175" customWidth="1"/>
    <col min="16" max="23" width="17.0333333333333" customWidth="1"/>
  </cols>
  <sheetData>
    <row r="1" ht="13.5" customHeight="1" spans="4:23">
      <c r="D1" s="53"/>
      <c r="W1" s="52" t="s">
        <v>278</v>
      </c>
    </row>
    <row r="2" ht="27.75" customHeight="1" spans="1:23">
      <c r="A2" s="54" t="s">
        <v>279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5" t="str">
        <f>"单位名称："&amp;"中共云南省委老干部局工人新村干休所"</f>
        <v>单位名称：中共云南省委老干部局工人新村干休所</v>
      </c>
      <c r="B3" s="56"/>
      <c r="C3" s="56"/>
      <c r="D3" s="57"/>
      <c r="E3" s="58"/>
      <c r="F3" s="58"/>
      <c r="G3" s="58"/>
      <c r="H3" s="58"/>
      <c r="I3" s="58"/>
      <c r="W3" s="37" t="s">
        <v>115</v>
      </c>
    </row>
    <row r="4" ht="19.5" customHeight="1" spans="1:23">
      <c r="A4" s="15" t="s">
        <v>280</v>
      </c>
      <c r="B4" s="10" t="s">
        <v>131</v>
      </c>
      <c r="C4" s="11"/>
      <c r="D4" s="11"/>
      <c r="E4" s="10" t="s">
        <v>281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32</v>
      </c>
      <c r="C5" s="9" t="s">
        <v>35</v>
      </c>
      <c r="D5" s="59" t="s">
        <v>282</v>
      </c>
      <c r="E5" s="60" t="s">
        <v>283</v>
      </c>
      <c r="F5" s="60" t="s">
        <v>284</v>
      </c>
      <c r="G5" s="60" t="s">
        <v>285</v>
      </c>
      <c r="H5" s="60" t="s">
        <v>286</v>
      </c>
      <c r="I5" s="60" t="s">
        <v>287</v>
      </c>
      <c r="J5" s="60" t="s">
        <v>288</v>
      </c>
      <c r="K5" s="60" t="s">
        <v>289</v>
      </c>
      <c r="L5" s="60" t="s">
        <v>290</v>
      </c>
      <c r="M5" s="60" t="s">
        <v>291</v>
      </c>
      <c r="N5" s="60" t="s">
        <v>292</v>
      </c>
      <c r="O5" s="60" t="s">
        <v>293</v>
      </c>
      <c r="P5" s="60" t="s">
        <v>294</v>
      </c>
      <c r="Q5" s="60" t="s">
        <v>295</v>
      </c>
      <c r="R5" s="60" t="s">
        <v>296</v>
      </c>
      <c r="S5" s="60" t="s">
        <v>297</v>
      </c>
      <c r="T5" s="60" t="s">
        <v>298</v>
      </c>
      <c r="U5" s="60" t="s">
        <v>299</v>
      </c>
      <c r="V5" s="60" t="s">
        <v>300</v>
      </c>
      <c r="W5" s="60" t="s">
        <v>301</v>
      </c>
    </row>
    <row r="6" ht="19.5" customHeight="1" spans="1:23">
      <c r="A6" s="60">
        <v>1</v>
      </c>
      <c r="B6" s="60">
        <v>2</v>
      </c>
      <c r="C6" s="60">
        <v>3</v>
      </c>
      <c r="D6" s="10">
        <v>4</v>
      </c>
      <c r="E6" s="60">
        <v>5</v>
      </c>
      <c r="F6" s="60">
        <v>6</v>
      </c>
      <c r="G6" s="60">
        <v>7</v>
      </c>
      <c r="H6" s="10">
        <v>8</v>
      </c>
      <c r="I6" s="60">
        <v>9</v>
      </c>
      <c r="J6" s="60">
        <v>10</v>
      </c>
      <c r="K6" s="60">
        <v>11</v>
      </c>
      <c r="L6" s="10">
        <v>12</v>
      </c>
      <c r="M6" s="60">
        <v>13</v>
      </c>
      <c r="N6" s="60">
        <v>14</v>
      </c>
      <c r="O6" s="60">
        <v>15</v>
      </c>
      <c r="P6" s="10">
        <v>16</v>
      </c>
      <c r="Q6" s="60">
        <v>17</v>
      </c>
      <c r="R6" s="60">
        <v>18</v>
      </c>
      <c r="S6" s="60">
        <v>19</v>
      </c>
      <c r="T6" s="10">
        <v>20</v>
      </c>
      <c r="U6" s="10">
        <v>21</v>
      </c>
      <c r="V6" s="10">
        <v>22</v>
      </c>
      <c r="W6" s="60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29.9" customHeight="1" spans="1:1">
      <c r="A9" s="32" t="s">
        <v>252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J3" sqref="J3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2" t="s">
        <v>302</v>
      </c>
    </row>
    <row r="2" ht="28.5" customHeight="1" spans="1:10">
      <c r="A2" s="43" t="s">
        <v>303</v>
      </c>
      <c r="B2" s="26"/>
      <c r="C2" s="26"/>
      <c r="D2" s="26"/>
      <c r="E2" s="26"/>
      <c r="F2" s="44"/>
      <c r="G2" s="26"/>
      <c r="H2" s="44"/>
      <c r="I2" s="44"/>
      <c r="J2" s="26"/>
    </row>
    <row r="3" ht="17.25" customHeight="1" spans="1:10">
      <c r="A3" s="4" t="str">
        <f>"单位名称："&amp;"中共云南省委老干部局工人新村干休所"</f>
        <v>单位名称：中共云南省委老干部局工人新村干休所</v>
      </c>
      <c r="J3" s="37" t="s">
        <v>115</v>
      </c>
    </row>
    <row r="4" ht="44.25" customHeight="1" spans="1:10">
      <c r="A4" s="45" t="s">
        <v>207</v>
      </c>
      <c r="B4" s="45" t="s">
        <v>208</v>
      </c>
      <c r="C4" s="45" t="s">
        <v>209</v>
      </c>
      <c r="D4" s="45" t="s">
        <v>210</v>
      </c>
      <c r="E4" s="45" t="s">
        <v>211</v>
      </c>
      <c r="F4" s="46" t="s">
        <v>212</v>
      </c>
      <c r="G4" s="45" t="s">
        <v>213</v>
      </c>
      <c r="H4" s="46" t="s">
        <v>214</v>
      </c>
      <c r="I4" s="46" t="s">
        <v>215</v>
      </c>
      <c r="J4" s="45" t="s">
        <v>216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42" customHeight="1" spans="1:10">
      <c r="A6" s="47"/>
      <c r="B6" s="48"/>
      <c r="C6" s="48"/>
      <c r="D6" s="48"/>
      <c r="E6" s="49"/>
      <c r="F6" s="50"/>
      <c r="G6" s="49"/>
      <c r="H6" s="50"/>
      <c r="I6" s="50"/>
      <c r="J6" s="49"/>
    </row>
    <row r="7" ht="42" customHeight="1" spans="1:10">
      <c r="A7" s="47"/>
      <c r="B7" s="51"/>
      <c r="C7" s="51"/>
      <c r="D7" s="51"/>
      <c r="E7" s="47"/>
      <c r="F7" s="51"/>
      <c r="G7" s="47"/>
      <c r="H7" s="51"/>
      <c r="I7" s="51"/>
      <c r="J7" s="47"/>
    </row>
    <row r="8" ht="29.9" customHeight="1" spans="1:2">
      <c r="A8" s="32" t="s">
        <v>252</v>
      </c>
      <c r="B8" s="32"/>
    </row>
  </sheetData>
  <mergeCells count="3">
    <mergeCell ref="A2:J2"/>
    <mergeCell ref="A3:H3"/>
    <mergeCell ref="A8:B8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tabSelected="1" workbookViewId="0">
      <selection activeCell="D14" sqref="D14"/>
    </sheetView>
  </sheetViews>
  <sheetFormatPr defaultColWidth="8.85" defaultRowHeight="15" customHeight="1" outlineLevelRow="7" outlineLevelCol="7"/>
  <cols>
    <col min="1" max="1" width="43.87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4"/>
      <c r="B1" s="34"/>
      <c r="C1" s="34"/>
      <c r="D1" s="34"/>
      <c r="E1" s="34"/>
      <c r="F1" s="34"/>
      <c r="G1" s="34"/>
      <c r="H1" s="35" t="s">
        <v>304</v>
      </c>
    </row>
    <row r="2" ht="30.65" customHeight="1" spans="1:8">
      <c r="A2" s="36" t="s">
        <v>305</v>
      </c>
      <c r="B2" s="36"/>
      <c r="C2" s="36"/>
      <c r="D2" s="36"/>
      <c r="E2" s="36"/>
      <c r="F2" s="36"/>
      <c r="G2" s="36"/>
      <c r="H2" s="36"/>
    </row>
    <row r="3" ht="18.75" customHeight="1" spans="1:8">
      <c r="A3" s="34" t="str">
        <f>"单位名称："&amp;"中共云南省委老干部局工人新村干休所"</f>
        <v>单位名称：中共云南省委老干部局工人新村干休所</v>
      </c>
      <c r="B3" s="34"/>
      <c r="C3" s="34"/>
      <c r="D3" s="34"/>
      <c r="E3" s="34"/>
      <c r="F3" s="34"/>
      <c r="G3" s="34"/>
      <c r="H3" s="37" t="s">
        <v>115</v>
      </c>
    </row>
    <row r="4" ht="18.75" customHeight="1" spans="1:8">
      <c r="A4" s="38" t="s">
        <v>124</v>
      </c>
      <c r="B4" s="38" t="s">
        <v>306</v>
      </c>
      <c r="C4" s="38" t="s">
        <v>307</v>
      </c>
      <c r="D4" s="38" t="s">
        <v>308</v>
      </c>
      <c r="E4" s="38" t="s">
        <v>309</v>
      </c>
      <c r="F4" s="38" t="s">
        <v>310</v>
      </c>
      <c r="G4" s="38"/>
      <c r="H4" s="38"/>
    </row>
    <row r="5" ht="18.75" customHeight="1" spans="1:8">
      <c r="A5" s="38"/>
      <c r="B5" s="38"/>
      <c r="C5" s="38"/>
      <c r="D5" s="38"/>
      <c r="E5" s="38"/>
      <c r="F5" s="38" t="s">
        <v>259</v>
      </c>
      <c r="G5" s="38" t="s">
        <v>311</v>
      </c>
      <c r="H5" s="38" t="s">
        <v>312</v>
      </c>
    </row>
    <row r="6" ht="18.75" customHeight="1" spans="1:8">
      <c r="A6" s="39" t="s">
        <v>107</v>
      </c>
      <c r="B6" s="39" t="s">
        <v>108</v>
      </c>
      <c r="C6" s="39" t="s">
        <v>109</v>
      </c>
      <c r="D6" s="39" t="s">
        <v>110</v>
      </c>
      <c r="E6" s="39" t="s">
        <v>111</v>
      </c>
      <c r="F6" s="39" t="s">
        <v>112</v>
      </c>
      <c r="G6" s="39" t="s">
        <v>313</v>
      </c>
      <c r="H6" s="39" t="s">
        <v>314</v>
      </c>
    </row>
    <row r="7" ht="29.9" customHeight="1" spans="1:8">
      <c r="A7" s="40" t="s">
        <v>47</v>
      </c>
      <c r="B7" s="40" t="s">
        <v>315</v>
      </c>
      <c r="C7" s="40" t="s">
        <v>272</v>
      </c>
      <c r="D7" s="40" t="s">
        <v>271</v>
      </c>
      <c r="E7" s="38" t="s">
        <v>273</v>
      </c>
      <c r="F7" s="41">
        <v>1</v>
      </c>
      <c r="G7" s="42">
        <v>17000</v>
      </c>
      <c r="H7" s="42">
        <v>17000</v>
      </c>
    </row>
    <row r="8" ht="20.15" customHeight="1" spans="1:8">
      <c r="A8" s="38" t="s">
        <v>32</v>
      </c>
      <c r="B8" s="38"/>
      <c r="C8" s="38"/>
      <c r="D8" s="38"/>
      <c r="E8" s="38"/>
      <c r="F8" s="41">
        <v>1</v>
      </c>
      <c r="G8" s="42"/>
      <c r="H8" s="42">
        <v>17000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B25" sqref="B25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316</v>
      </c>
    </row>
    <row r="2" ht="27.75" customHeight="1" spans="1:11">
      <c r="A2" s="26" t="s">
        <v>317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"单位名称："&amp;"中共云南省委老干部局工人新村干休所"</f>
        <v>单位名称：中共云南省委老干部局工人新村干休所</v>
      </c>
      <c r="B3" s="5"/>
      <c r="C3" s="5"/>
      <c r="D3" s="5"/>
      <c r="E3" s="5"/>
      <c r="F3" s="5"/>
      <c r="G3" s="5"/>
      <c r="H3" s="6"/>
      <c r="I3" s="6"/>
      <c r="J3" s="6"/>
      <c r="K3" s="7" t="s">
        <v>115</v>
      </c>
    </row>
    <row r="4" ht="21.75" customHeight="1" spans="1:11">
      <c r="A4" s="8" t="s">
        <v>194</v>
      </c>
      <c r="B4" s="8" t="s">
        <v>126</v>
      </c>
      <c r="C4" s="8" t="s">
        <v>195</v>
      </c>
      <c r="D4" s="9" t="s">
        <v>127</v>
      </c>
      <c r="E4" s="9" t="s">
        <v>128</v>
      </c>
      <c r="F4" s="9" t="s">
        <v>129</v>
      </c>
      <c r="G4" s="9" t="s">
        <v>130</v>
      </c>
      <c r="H4" s="15" t="s">
        <v>32</v>
      </c>
      <c r="I4" s="10" t="s">
        <v>318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35</v>
      </c>
      <c r="J5" s="9" t="s">
        <v>36</v>
      </c>
      <c r="K5" s="9" t="s">
        <v>37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34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3">
        <v>10</v>
      </c>
      <c r="K7" s="33">
        <v>11</v>
      </c>
    </row>
    <row r="8" ht="30.6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90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ht="29.9" customHeight="1" spans="1:3">
      <c r="A11" s="32" t="s">
        <v>252</v>
      </c>
      <c r="B11" s="32"/>
      <c r="C11" s="32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C35" sqref="C35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319</v>
      </c>
    </row>
    <row r="2" ht="27.75" customHeight="1" spans="1:7">
      <c r="A2" s="3" t="s">
        <v>320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"单位名称："&amp;"中共云南省委老干部局工人新村干休所"</f>
        <v>单位名称：中共云南省委老干部局工人新村干休所</v>
      </c>
      <c r="B3" s="5"/>
      <c r="C3" s="5"/>
      <c r="D3" s="5"/>
      <c r="E3" s="6"/>
      <c r="F3" s="6"/>
      <c r="G3" s="7" t="s">
        <v>115</v>
      </c>
    </row>
    <row r="4" ht="21.75" customHeight="1" spans="1:7">
      <c r="A4" s="8" t="s">
        <v>195</v>
      </c>
      <c r="B4" s="8" t="s">
        <v>194</v>
      </c>
      <c r="C4" s="8" t="s">
        <v>126</v>
      </c>
      <c r="D4" s="9" t="s">
        <v>321</v>
      </c>
      <c r="E4" s="10" t="s">
        <v>35</v>
      </c>
      <c r="F4" s="11"/>
      <c r="G4" s="12"/>
    </row>
    <row r="5" ht="21.75" customHeight="1" spans="1:7">
      <c r="A5" s="13"/>
      <c r="B5" s="13"/>
      <c r="C5" s="13"/>
      <c r="D5" s="14"/>
      <c r="E5" s="15" t="s">
        <v>322</v>
      </c>
      <c r="F5" s="9" t="s">
        <v>323</v>
      </c>
      <c r="G5" s="9" t="s">
        <v>324</v>
      </c>
    </row>
    <row r="6" ht="40.5" customHeight="1" spans="1:7">
      <c r="A6" s="16"/>
      <c r="B6" s="16"/>
      <c r="C6" s="16"/>
      <c r="D6" s="17"/>
      <c r="E6" s="18"/>
      <c r="F6" s="17" t="s">
        <v>34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47</v>
      </c>
      <c r="B8" s="21"/>
      <c r="C8" s="21"/>
      <c r="D8" s="20"/>
      <c r="E8" s="22">
        <v>465090</v>
      </c>
      <c r="F8" s="22">
        <v>465090</v>
      </c>
      <c r="G8" s="22">
        <v>465090</v>
      </c>
    </row>
    <row r="9" ht="29.9" customHeight="1" spans="1:7">
      <c r="A9" s="20"/>
      <c r="B9" s="20" t="s">
        <v>325</v>
      </c>
      <c r="C9" s="20" t="s">
        <v>198</v>
      </c>
      <c r="D9" s="20" t="s">
        <v>326</v>
      </c>
      <c r="E9" s="22">
        <v>465090</v>
      </c>
      <c r="F9" s="22">
        <v>465090</v>
      </c>
      <c r="G9" s="22">
        <v>465090</v>
      </c>
    </row>
    <row r="10" ht="18.75" customHeight="1" spans="1:7">
      <c r="A10" s="23" t="s">
        <v>32</v>
      </c>
      <c r="B10" s="24" t="s">
        <v>327</v>
      </c>
      <c r="C10" s="24"/>
      <c r="D10" s="25"/>
      <c r="E10" s="22">
        <v>465090</v>
      </c>
      <c r="F10" s="22">
        <v>465090</v>
      </c>
      <c r="G10" s="22">
        <v>465090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C19" sqref="C19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75" customWidth="1"/>
  </cols>
  <sheetData>
    <row r="1" ht="12" customHeight="1" spans="1:18">
      <c r="A1" s="143"/>
      <c r="J1" s="155"/>
      <c r="R1" s="2" t="s">
        <v>28</v>
      </c>
    </row>
    <row r="2" ht="36" customHeight="1" spans="1:19">
      <c r="A2" s="144" t="s">
        <v>29</v>
      </c>
      <c r="B2" s="26"/>
      <c r="C2" s="26"/>
      <c r="D2" s="26"/>
      <c r="E2" s="26"/>
      <c r="F2" s="26"/>
      <c r="G2" s="26"/>
      <c r="H2" s="26"/>
      <c r="I2" s="26"/>
      <c r="J2" s="44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8" t="str">
        <f>"单位名称："&amp;"中共云南省委老干部局工人新村干休所"</f>
        <v>单位名称：中共云南省委老干部局工人新村干休所</v>
      </c>
      <c r="B3" s="6"/>
      <c r="C3" s="6"/>
      <c r="D3" s="6"/>
      <c r="E3" s="6"/>
      <c r="F3" s="6"/>
      <c r="G3" s="6"/>
      <c r="H3" s="6"/>
      <c r="I3" s="6"/>
      <c r="J3" s="156"/>
      <c r="K3" s="6"/>
      <c r="L3" s="6"/>
      <c r="M3" s="6"/>
      <c r="N3" s="7"/>
      <c r="O3" s="7"/>
      <c r="P3" s="7"/>
      <c r="Q3" s="7"/>
      <c r="R3" s="7" t="s">
        <v>3</v>
      </c>
      <c r="S3" s="7" t="s">
        <v>3</v>
      </c>
    </row>
    <row r="4" ht="18.75" customHeight="1" spans="1:19">
      <c r="A4" s="145" t="s">
        <v>30</v>
      </c>
      <c r="B4" s="146" t="s">
        <v>31</v>
      </c>
      <c r="C4" s="146" t="s">
        <v>32</v>
      </c>
      <c r="D4" s="147" t="s">
        <v>33</v>
      </c>
      <c r="E4" s="148"/>
      <c r="F4" s="148"/>
      <c r="G4" s="148"/>
      <c r="H4" s="148"/>
      <c r="I4" s="148"/>
      <c r="J4" s="157"/>
      <c r="K4" s="148"/>
      <c r="L4" s="148"/>
      <c r="M4" s="148"/>
      <c r="N4" s="158"/>
      <c r="O4" s="158" t="s">
        <v>21</v>
      </c>
      <c r="P4" s="158"/>
      <c r="Q4" s="158"/>
      <c r="R4" s="158"/>
      <c r="S4" s="158"/>
    </row>
    <row r="5" ht="18" customHeight="1" spans="1:19">
      <c r="A5" s="149"/>
      <c r="B5" s="150"/>
      <c r="C5" s="150"/>
      <c r="D5" s="150" t="s">
        <v>34</v>
      </c>
      <c r="E5" s="150" t="s">
        <v>35</v>
      </c>
      <c r="F5" s="150" t="s">
        <v>36</v>
      </c>
      <c r="G5" s="150" t="s">
        <v>37</v>
      </c>
      <c r="H5" s="150" t="s">
        <v>38</v>
      </c>
      <c r="I5" s="159" t="s">
        <v>39</v>
      </c>
      <c r="J5" s="160"/>
      <c r="K5" s="159" t="s">
        <v>40</v>
      </c>
      <c r="L5" s="159" t="s">
        <v>41</v>
      </c>
      <c r="M5" s="159" t="s">
        <v>42</v>
      </c>
      <c r="N5" s="161" t="s">
        <v>43</v>
      </c>
      <c r="O5" s="162" t="s">
        <v>34</v>
      </c>
      <c r="P5" s="162" t="s">
        <v>35</v>
      </c>
      <c r="Q5" s="162" t="s">
        <v>36</v>
      </c>
      <c r="R5" s="162" t="s">
        <v>37</v>
      </c>
      <c r="S5" s="162" t="s">
        <v>44</v>
      </c>
    </row>
    <row r="6" ht="29.25" customHeight="1" spans="1:19">
      <c r="A6" s="151"/>
      <c r="B6" s="152"/>
      <c r="C6" s="152"/>
      <c r="D6" s="152"/>
      <c r="E6" s="152"/>
      <c r="F6" s="152"/>
      <c r="G6" s="152"/>
      <c r="H6" s="152"/>
      <c r="I6" s="163" t="s">
        <v>34</v>
      </c>
      <c r="J6" s="163" t="s">
        <v>45</v>
      </c>
      <c r="K6" s="163" t="s">
        <v>40</v>
      </c>
      <c r="L6" s="163" t="s">
        <v>41</v>
      </c>
      <c r="M6" s="163" t="s">
        <v>42</v>
      </c>
      <c r="N6" s="163" t="s">
        <v>43</v>
      </c>
      <c r="O6" s="163"/>
      <c r="P6" s="163"/>
      <c r="Q6" s="163"/>
      <c r="R6" s="163"/>
      <c r="S6" s="163"/>
    </row>
    <row r="7" ht="16.5" customHeight="1" spans="1:19">
      <c r="A7" s="127">
        <v>1</v>
      </c>
      <c r="B7" s="19">
        <v>2</v>
      </c>
      <c r="C7" s="19">
        <v>3</v>
      </c>
      <c r="D7" s="19">
        <v>4</v>
      </c>
      <c r="E7" s="127">
        <v>5</v>
      </c>
      <c r="F7" s="19">
        <v>6</v>
      </c>
      <c r="G7" s="19">
        <v>7</v>
      </c>
      <c r="H7" s="127">
        <v>8</v>
      </c>
      <c r="I7" s="19">
        <v>9</v>
      </c>
      <c r="J7" s="33">
        <v>10</v>
      </c>
      <c r="K7" s="33">
        <v>11</v>
      </c>
      <c r="L7" s="164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</row>
    <row r="8" ht="31.4" customHeight="1" spans="1:19">
      <c r="A8" s="28" t="s">
        <v>46</v>
      </c>
      <c r="B8" s="28" t="s">
        <v>47</v>
      </c>
      <c r="C8" s="22">
        <v>2663814.21</v>
      </c>
      <c r="D8" s="117">
        <v>2663814.21</v>
      </c>
      <c r="E8" s="87">
        <v>2663814.21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ht="16.5" customHeight="1" spans="1:19">
      <c r="A9" s="153" t="s">
        <v>32</v>
      </c>
      <c r="B9" s="154"/>
      <c r="C9" s="117">
        <v>2663814.21</v>
      </c>
      <c r="D9" s="117">
        <v>2663814.21</v>
      </c>
      <c r="E9" s="87">
        <v>2663814.21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3" t="s">
        <v>48</v>
      </c>
    </row>
    <row r="2" ht="28.5" customHeight="1" spans="1:15">
      <c r="A2" s="26" t="s">
        <v>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7" t="str">
        <f>"单位名称："&amp;"中共云南省委老干部局工人新村干休所"</f>
        <v>单位名称：中共云南省委老干部局工人新村干休所</v>
      </c>
      <c r="B3" s="98"/>
      <c r="C3" s="56"/>
      <c r="D3" s="56"/>
      <c r="E3" s="56"/>
      <c r="F3" s="56"/>
      <c r="G3" s="6"/>
      <c r="H3" s="56"/>
      <c r="I3" s="56"/>
      <c r="J3" s="6"/>
      <c r="K3" s="56"/>
      <c r="L3" s="56"/>
      <c r="M3" s="6"/>
      <c r="N3" s="6"/>
      <c r="O3" s="99" t="s">
        <v>3</v>
      </c>
    </row>
    <row r="4" ht="18.75" customHeight="1" spans="1:15">
      <c r="A4" s="9" t="s">
        <v>50</v>
      </c>
      <c r="B4" s="9" t="s">
        <v>51</v>
      </c>
      <c r="C4" s="15" t="s">
        <v>32</v>
      </c>
      <c r="D4" s="60" t="s">
        <v>35</v>
      </c>
      <c r="E4" s="60"/>
      <c r="F4" s="60"/>
      <c r="G4" s="142" t="s">
        <v>36</v>
      </c>
      <c r="H4" s="9" t="s">
        <v>37</v>
      </c>
      <c r="I4" s="9" t="s">
        <v>52</v>
      </c>
      <c r="J4" s="10" t="s">
        <v>53</v>
      </c>
      <c r="K4" s="65" t="s">
        <v>54</v>
      </c>
      <c r="L4" s="65" t="s">
        <v>55</v>
      </c>
      <c r="M4" s="65" t="s">
        <v>56</v>
      </c>
      <c r="N4" s="65" t="s">
        <v>57</v>
      </c>
      <c r="O4" s="82" t="s">
        <v>58</v>
      </c>
    </row>
    <row r="5" ht="30" customHeight="1" spans="1:15">
      <c r="A5" s="18"/>
      <c r="B5" s="18"/>
      <c r="C5" s="18"/>
      <c r="D5" s="60" t="s">
        <v>34</v>
      </c>
      <c r="E5" s="60" t="s">
        <v>59</v>
      </c>
      <c r="F5" s="60" t="s">
        <v>60</v>
      </c>
      <c r="G5" s="18"/>
      <c r="H5" s="18"/>
      <c r="I5" s="18"/>
      <c r="J5" s="60" t="s">
        <v>34</v>
      </c>
      <c r="K5" s="86" t="s">
        <v>54</v>
      </c>
      <c r="L5" s="86" t="s">
        <v>55</v>
      </c>
      <c r="M5" s="86" t="s">
        <v>56</v>
      </c>
      <c r="N5" s="86" t="s">
        <v>57</v>
      </c>
      <c r="O5" s="86" t="s">
        <v>58</v>
      </c>
    </row>
    <row r="6" ht="16.5" customHeight="1" spans="1: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60">
        <v>15</v>
      </c>
    </row>
    <row r="7" ht="20.25" customHeight="1" spans="1:15">
      <c r="A7" s="28" t="s">
        <v>61</v>
      </c>
      <c r="B7" s="28" t="s">
        <v>62</v>
      </c>
      <c r="C7" s="117">
        <v>2261837.28</v>
      </c>
      <c r="D7" s="117">
        <v>2261837.28</v>
      </c>
      <c r="E7" s="117">
        <v>1796747.28</v>
      </c>
      <c r="F7" s="117">
        <v>465090</v>
      </c>
      <c r="G7" s="87"/>
      <c r="H7" s="117"/>
      <c r="I7" s="117"/>
      <c r="J7" s="117"/>
      <c r="K7" s="117"/>
      <c r="L7" s="117"/>
      <c r="M7" s="87"/>
      <c r="N7" s="117"/>
      <c r="O7" s="117"/>
    </row>
    <row r="8" ht="20.25" customHeight="1" spans="1:15">
      <c r="A8" s="125" t="s">
        <v>63</v>
      </c>
      <c r="B8" s="125" t="s">
        <v>64</v>
      </c>
      <c r="C8" s="117">
        <v>2260057.44</v>
      </c>
      <c r="D8" s="117">
        <v>2260057.44</v>
      </c>
      <c r="E8" s="117">
        <v>1794967.44</v>
      </c>
      <c r="F8" s="117">
        <v>465090</v>
      </c>
      <c r="G8" s="87"/>
      <c r="H8" s="117"/>
      <c r="I8" s="117"/>
      <c r="J8" s="117"/>
      <c r="K8" s="117"/>
      <c r="L8" s="117"/>
      <c r="M8" s="87"/>
      <c r="N8" s="117"/>
      <c r="O8" s="117"/>
    </row>
    <row r="9" ht="20.25" customHeight="1" spans="1:15">
      <c r="A9" s="126" t="s">
        <v>65</v>
      </c>
      <c r="B9" s="126" t="s">
        <v>66</v>
      </c>
      <c r="C9" s="117">
        <v>12420</v>
      </c>
      <c r="D9" s="117">
        <v>12420</v>
      </c>
      <c r="E9" s="117">
        <v>12420</v>
      </c>
      <c r="F9" s="117"/>
      <c r="G9" s="87"/>
      <c r="H9" s="117"/>
      <c r="I9" s="117"/>
      <c r="J9" s="117"/>
      <c r="K9" s="117"/>
      <c r="L9" s="117"/>
      <c r="M9" s="87"/>
      <c r="N9" s="117"/>
      <c r="O9" s="117"/>
    </row>
    <row r="10" ht="20.25" customHeight="1" spans="1:15">
      <c r="A10" s="126" t="s">
        <v>67</v>
      </c>
      <c r="B10" s="126" t="s">
        <v>68</v>
      </c>
      <c r="C10" s="117">
        <v>2064565.6</v>
      </c>
      <c r="D10" s="117">
        <v>2064565.6</v>
      </c>
      <c r="E10" s="117">
        <v>1599475.6</v>
      </c>
      <c r="F10" s="117">
        <v>465090</v>
      </c>
      <c r="G10" s="87"/>
      <c r="H10" s="117"/>
      <c r="I10" s="117"/>
      <c r="J10" s="117"/>
      <c r="K10" s="117"/>
      <c r="L10" s="117"/>
      <c r="M10" s="87"/>
      <c r="N10" s="117"/>
      <c r="O10" s="117"/>
    </row>
    <row r="11" ht="20.25" customHeight="1" spans="1:15">
      <c r="A11" s="126" t="s">
        <v>69</v>
      </c>
      <c r="B11" s="126" t="s">
        <v>70</v>
      </c>
      <c r="C11" s="117">
        <v>183071.84</v>
      </c>
      <c r="D11" s="117">
        <v>183071.84</v>
      </c>
      <c r="E11" s="117">
        <v>183071.84</v>
      </c>
      <c r="F11" s="117"/>
      <c r="G11" s="87"/>
      <c r="H11" s="117"/>
      <c r="I11" s="117"/>
      <c r="J11" s="117"/>
      <c r="K11" s="117"/>
      <c r="L11" s="117"/>
      <c r="M11" s="87"/>
      <c r="N11" s="117"/>
      <c r="O11" s="117"/>
    </row>
    <row r="12" ht="20.25" customHeight="1" spans="1:15">
      <c r="A12" s="125" t="s">
        <v>71</v>
      </c>
      <c r="B12" s="125" t="s">
        <v>72</v>
      </c>
      <c r="C12" s="117">
        <v>1779.84</v>
      </c>
      <c r="D12" s="117">
        <v>1779.84</v>
      </c>
      <c r="E12" s="117">
        <v>1779.84</v>
      </c>
      <c r="F12" s="117"/>
      <c r="G12" s="87"/>
      <c r="H12" s="117"/>
      <c r="I12" s="117"/>
      <c r="J12" s="117"/>
      <c r="K12" s="117"/>
      <c r="L12" s="117"/>
      <c r="M12" s="87"/>
      <c r="N12" s="117"/>
      <c r="O12" s="117"/>
    </row>
    <row r="13" ht="20.25" customHeight="1" spans="1:15">
      <c r="A13" s="126" t="s">
        <v>73</v>
      </c>
      <c r="B13" s="126" t="s">
        <v>72</v>
      </c>
      <c r="C13" s="117">
        <v>1779.84</v>
      </c>
      <c r="D13" s="117">
        <v>1779.84</v>
      </c>
      <c r="E13" s="117">
        <v>1779.84</v>
      </c>
      <c r="F13" s="117"/>
      <c r="G13" s="87"/>
      <c r="H13" s="117"/>
      <c r="I13" s="117"/>
      <c r="J13" s="117"/>
      <c r="K13" s="117"/>
      <c r="L13" s="117"/>
      <c r="M13" s="87"/>
      <c r="N13" s="117"/>
      <c r="O13" s="117"/>
    </row>
    <row r="14" ht="20.25" customHeight="1" spans="1:15">
      <c r="A14" s="28" t="s">
        <v>74</v>
      </c>
      <c r="B14" s="28" t="s">
        <v>75</v>
      </c>
      <c r="C14" s="117">
        <v>266261.07</v>
      </c>
      <c r="D14" s="117">
        <v>266261.07</v>
      </c>
      <c r="E14" s="117">
        <v>266261.07</v>
      </c>
      <c r="F14" s="117"/>
      <c r="G14" s="87"/>
      <c r="H14" s="117"/>
      <c r="I14" s="117"/>
      <c r="J14" s="117"/>
      <c r="K14" s="117"/>
      <c r="L14" s="117"/>
      <c r="M14" s="87"/>
      <c r="N14" s="117"/>
      <c r="O14" s="117"/>
    </row>
    <row r="15" ht="20.25" customHeight="1" spans="1:15">
      <c r="A15" s="125" t="s">
        <v>76</v>
      </c>
      <c r="B15" s="125" t="s">
        <v>77</v>
      </c>
      <c r="C15" s="117">
        <v>266261.07</v>
      </c>
      <c r="D15" s="117">
        <v>266261.07</v>
      </c>
      <c r="E15" s="117">
        <v>266261.07</v>
      </c>
      <c r="F15" s="117"/>
      <c r="G15" s="87"/>
      <c r="H15" s="117"/>
      <c r="I15" s="117"/>
      <c r="J15" s="117"/>
      <c r="K15" s="117"/>
      <c r="L15" s="117"/>
      <c r="M15" s="87"/>
      <c r="N15" s="117"/>
      <c r="O15" s="117"/>
    </row>
    <row r="16" ht="20.25" customHeight="1" spans="1:15">
      <c r="A16" s="126" t="s">
        <v>78</v>
      </c>
      <c r="B16" s="126" t="s">
        <v>79</v>
      </c>
      <c r="C16" s="117">
        <v>123573.49</v>
      </c>
      <c r="D16" s="117">
        <v>123573.49</v>
      </c>
      <c r="E16" s="117">
        <v>123573.49</v>
      </c>
      <c r="F16" s="117"/>
      <c r="G16" s="87"/>
      <c r="H16" s="117"/>
      <c r="I16" s="117"/>
      <c r="J16" s="117"/>
      <c r="K16" s="117"/>
      <c r="L16" s="117"/>
      <c r="M16" s="87"/>
      <c r="N16" s="117"/>
      <c r="O16" s="117"/>
    </row>
    <row r="17" ht="20.25" customHeight="1" spans="1:15">
      <c r="A17" s="126" t="s">
        <v>80</v>
      </c>
      <c r="B17" s="126" t="s">
        <v>81</v>
      </c>
      <c r="C17" s="117">
        <v>130597.58</v>
      </c>
      <c r="D17" s="117">
        <v>130597.58</v>
      </c>
      <c r="E17" s="117">
        <v>130597.58</v>
      </c>
      <c r="F17" s="117"/>
      <c r="G17" s="87"/>
      <c r="H17" s="117"/>
      <c r="I17" s="117"/>
      <c r="J17" s="117"/>
      <c r="K17" s="117"/>
      <c r="L17" s="117"/>
      <c r="M17" s="87"/>
      <c r="N17" s="117"/>
      <c r="O17" s="117"/>
    </row>
    <row r="18" ht="20.25" customHeight="1" spans="1:15">
      <c r="A18" s="126" t="s">
        <v>82</v>
      </c>
      <c r="B18" s="126" t="s">
        <v>83</v>
      </c>
      <c r="C18" s="117">
        <v>12090</v>
      </c>
      <c r="D18" s="117">
        <v>12090</v>
      </c>
      <c r="E18" s="117">
        <v>12090</v>
      </c>
      <c r="F18" s="117"/>
      <c r="G18" s="87"/>
      <c r="H18" s="117"/>
      <c r="I18" s="117"/>
      <c r="J18" s="117"/>
      <c r="K18" s="117"/>
      <c r="L18" s="117"/>
      <c r="M18" s="87"/>
      <c r="N18" s="117"/>
      <c r="O18" s="117"/>
    </row>
    <row r="19" ht="20.25" customHeight="1" spans="1:15">
      <c r="A19" s="28" t="s">
        <v>84</v>
      </c>
      <c r="B19" s="28" t="s">
        <v>85</v>
      </c>
      <c r="C19" s="117">
        <v>135715.86</v>
      </c>
      <c r="D19" s="117">
        <v>135715.86</v>
      </c>
      <c r="E19" s="117">
        <v>135715.86</v>
      </c>
      <c r="F19" s="117"/>
      <c r="G19" s="87"/>
      <c r="H19" s="117"/>
      <c r="I19" s="117"/>
      <c r="J19" s="117"/>
      <c r="K19" s="117"/>
      <c r="L19" s="117"/>
      <c r="M19" s="87"/>
      <c r="N19" s="117"/>
      <c r="O19" s="117"/>
    </row>
    <row r="20" ht="20.25" customHeight="1" spans="1:15">
      <c r="A20" s="125" t="s">
        <v>86</v>
      </c>
      <c r="B20" s="125" t="s">
        <v>87</v>
      </c>
      <c r="C20" s="117">
        <v>135715.86</v>
      </c>
      <c r="D20" s="117">
        <v>135715.86</v>
      </c>
      <c r="E20" s="117">
        <v>135715.86</v>
      </c>
      <c r="F20" s="117"/>
      <c r="G20" s="87"/>
      <c r="H20" s="117"/>
      <c r="I20" s="117"/>
      <c r="J20" s="117"/>
      <c r="K20" s="117"/>
      <c r="L20" s="117"/>
      <c r="M20" s="87"/>
      <c r="N20" s="117"/>
      <c r="O20" s="117"/>
    </row>
    <row r="21" ht="20.25" customHeight="1" spans="1:15">
      <c r="A21" s="126" t="s">
        <v>88</v>
      </c>
      <c r="B21" s="126" t="s">
        <v>89</v>
      </c>
      <c r="C21" s="117">
        <v>135715.86</v>
      </c>
      <c r="D21" s="117">
        <v>135715.86</v>
      </c>
      <c r="E21" s="117">
        <v>135715.86</v>
      </c>
      <c r="F21" s="117"/>
      <c r="G21" s="87"/>
      <c r="H21" s="117"/>
      <c r="I21" s="117"/>
      <c r="J21" s="117"/>
      <c r="K21" s="117"/>
      <c r="L21" s="117"/>
      <c r="M21" s="87"/>
      <c r="N21" s="117"/>
      <c r="O21" s="117"/>
    </row>
    <row r="22" ht="17.25" customHeight="1" spans="1:15">
      <c r="A22" s="100" t="s">
        <v>90</v>
      </c>
      <c r="B22" s="101" t="s">
        <v>90</v>
      </c>
      <c r="C22" s="117">
        <v>2663814.21</v>
      </c>
      <c r="D22" s="117">
        <v>2663814.21</v>
      </c>
      <c r="E22" s="117">
        <v>2198724.21</v>
      </c>
      <c r="F22" s="117">
        <v>465090</v>
      </c>
      <c r="G22" s="87"/>
      <c r="H22" s="117"/>
      <c r="I22" s="117"/>
      <c r="J22" s="117"/>
      <c r="K22" s="117"/>
      <c r="L22" s="117"/>
      <c r="M22" s="87"/>
      <c r="N22" s="117"/>
      <c r="O22" s="117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34" sqref="D34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95" t="s">
        <v>91</v>
      </c>
    </row>
    <row r="2" ht="31.5" customHeight="1" spans="1:4">
      <c r="A2" s="43" t="s">
        <v>92</v>
      </c>
      <c r="B2" s="129"/>
      <c r="C2" s="129"/>
      <c r="D2" s="129"/>
    </row>
    <row r="3" ht="17.25" customHeight="1" spans="1:4">
      <c r="A3" s="4" t="str">
        <f>"单位名称："&amp;"中共云南省委老干部局工人新村干休所"</f>
        <v>单位名称：中共云南省委老干部局工人新村干休所</v>
      </c>
      <c r="B3" s="130"/>
      <c r="C3" s="130"/>
      <c r="D3" s="96" t="s">
        <v>3</v>
      </c>
    </row>
    <row r="4" ht="24.65" customHeight="1" spans="1:4">
      <c r="A4" s="10" t="s">
        <v>4</v>
      </c>
      <c r="B4" s="12"/>
      <c r="C4" s="10" t="s">
        <v>5</v>
      </c>
      <c r="D4" s="12"/>
    </row>
    <row r="5" ht="15.65" customHeight="1" spans="1:4">
      <c r="A5" s="15" t="s">
        <v>6</v>
      </c>
      <c r="B5" s="131" t="s">
        <v>7</v>
      </c>
      <c r="C5" s="15" t="s">
        <v>93</v>
      </c>
      <c r="D5" s="131" t="s">
        <v>7</v>
      </c>
    </row>
    <row r="6" ht="14.15" customHeight="1" spans="1:4">
      <c r="A6" s="18"/>
      <c r="B6" s="17"/>
      <c r="C6" s="18"/>
      <c r="D6" s="17"/>
    </row>
    <row r="7" ht="29.15" customHeight="1" spans="1:4">
      <c r="A7" s="132" t="s">
        <v>94</v>
      </c>
      <c r="B7" s="133">
        <v>2663814.21</v>
      </c>
      <c r="C7" s="134" t="s">
        <v>95</v>
      </c>
      <c r="D7" s="133">
        <v>2663814.21</v>
      </c>
    </row>
    <row r="8" ht="29.15" customHeight="1" spans="1:4">
      <c r="A8" s="135" t="s">
        <v>96</v>
      </c>
      <c r="B8" s="87">
        <v>2663814.21</v>
      </c>
      <c r="C8" s="104" t="str">
        <f>"（一）"&amp;"社会保障和就业支出"</f>
        <v>（一）社会保障和就业支出</v>
      </c>
      <c r="D8" s="87">
        <v>2261837.28</v>
      </c>
    </row>
    <row r="9" ht="29.15" customHeight="1" spans="1:4">
      <c r="A9" s="135" t="s">
        <v>97</v>
      </c>
      <c r="B9" s="87"/>
      <c r="C9" s="104" t="str">
        <f>"（二）"&amp;"卫生健康支出"</f>
        <v>（二）卫生健康支出</v>
      </c>
      <c r="D9" s="87">
        <v>266261.07</v>
      </c>
    </row>
    <row r="10" ht="29.15" customHeight="1" spans="1:4">
      <c r="A10" s="135" t="s">
        <v>98</v>
      </c>
      <c r="B10" s="87"/>
      <c r="C10" s="104" t="str">
        <f>"（三）"&amp;"住房保障支出"</f>
        <v>（三）住房保障支出</v>
      </c>
      <c r="D10" s="87">
        <v>135715.86</v>
      </c>
    </row>
    <row r="11" ht="29.15" customHeight="1" spans="1:4">
      <c r="A11" s="136" t="s">
        <v>99</v>
      </c>
      <c r="B11" s="137"/>
      <c r="C11" s="138"/>
      <c r="D11" s="137"/>
    </row>
    <row r="12" ht="29.15" customHeight="1" spans="1:4">
      <c r="A12" s="135" t="s">
        <v>96</v>
      </c>
      <c r="B12" s="117"/>
      <c r="C12" s="138"/>
      <c r="D12" s="137"/>
    </row>
    <row r="13" ht="29.15" customHeight="1" spans="1:4">
      <c r="A13" s="139" t="s">
        <v>97</v>
      </c>
      <c r="B13" s="117"/>
      <c r="C13" s="138"/>
      <c r="D13" s="137"/>
    </row>
    <row r="14" ht="29.15" customHeight="1" spans="1:4">
      <c r="A14" s="139" t="s">
        <v>98</v>
      </c>
      <c r="B14" s="137"/>
      <c r="C14" s="138"/>
      <c r="D14" s="137"/>
    </row>
    <row r="15" ht="29.15" customHeight="1" spans="1:4">
      <c r="A15" s="140"/>
      <c r="B15" s="137"/>
      <c r="C15" s="141" t="s">
        <v>100</v>
      </c>
      <c r="D15" s="137"/>
    </row>
    <row r="16" ht="29.15" customHeight="1" spans="1:4">
      <c r="A16" s="140" t="s">
        <v>101</v>
      </c>
      <c r="B16" s="137">
        <v>2663814.21</v>
      </c>
      <c r="C16" s="138" t="s">
        <v>27</v>
      </c>
      <c r="D16" s="137">
        <v>2663814.21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topLeftCell="B1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09"/>
      <c r="F1" s="53"/>
      <c r="G1" s="53" t="s">
        <v>102</v>
      </c>
    </row>
    <row r="2" ht="39" customHeight="1" spans="1:7">
      <c r="A2" s="3" t="s">
        <v>103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"单位名称："&amp;"中共云南省委老干部局工人新村干休所"</f>
        <v>单位名称：中共云南省委老干部局工人新村干休所</v>
      </c>
      <c r="F3" s="99"/>
      <c r="G3" s="99" t="s">
        <v>3</v>
      </c>
    </row>
    <row r="4" ht="20.25" customHeight="1" spans="1:7">
      <c r="A4" s="119" t="s">
        <v>104</v>
      </c>
      <c r="B4" s="120"/>
      <c r="C4" s="121" t="s">
        <v>32</v>
      </c>
      <c r="D4" s="11" t="s">
        <v>59</v>
      </c>
      <c r="E4" s="11"/>
      <c r="F4" s="12"/>
      <c r="G4" s="121" t="s">
        <v>60</v>
      </c>
    </row>
    <row r="5" ht="20.25" customHeight="1" spans="1:7">
      <c r="A5" s="122" t="s">
        <v>50</v>
      </c>
      <c r="B5" s="123" t="s">
        <v>51</v>
      </c>
      <c r="C5" s="89"/>
      <c r="D5" s="89" t="s">
        <v>34</v>
      </c>
      <c r="E5" s="89" t="s">
        <v>105</v>
      </c>
      <c r="F5" s="89" t="s">
        <v>106</v>
      </c>
      <c r="G5" s="89"/>
    </row>
    <row r="6" ht="13.5" customHeight="1" spans="1:7">
      <c r="A6" s="124" t="s">
        <v>107</v>
      </c>
      <c r="B6" s="124" t="s">
        <v>108</v>
      </c>
      <c r="C6" s="124" t="s">
        <v>109</v>
      </c>
      <c r="D6" s="60"/>
      <c r="E6" s="124" t="s">
        <v>110</v>
      </c>
      <c r="F6" s="124" t="s">
        <v>111</v>
      </c>
      <c r="G6" s="124" t="s">
        <v>112</v>
      </c>
    </row>
    <row r="7" ht="18" customHeight="1" spans="1:7">
      <c r="A7" s="28" t="s">
        <v>61</v>
      </c>
      <c r="B7" s="28" t="s">
        <v>62</v>
      </c>
      <c r="C7" s="22">
        <v>2261837.28</v>
      </c>
      <c r="D7" s="22">
        <v>1796747.28</v>
      </c>
      <c r="E7" s="22">
        <v>1502131.43</v>
      </c>
      <c r="F7" s="22">
        <v>294615.85</v>
      </c>
      <c r="G7" s="22">
        <v>465090</v>
      </c>
    </row>
    <row r="8" ht="18" customHeight="1" spans="1:7">
      <c r="A8" s="28" t="s">
        <v>63</v>
      </c>
      <c r="B8" s="125" t="s">
        <v>64</v>
      </c>
      <c r="C8" s="22">
        <v>2260057.44</v>
      </c>
      <c r="D8" s="22">
        <v>1794967.44</v>
      </c>
      <c r="E8" s="22">
        <v>1500351.59</v>
      </c>
      <c r="F8" s="22">
        <v>294615.85</v>
      </c>
      <c r="G8" s="22">
        <v>465090</v>
      </c>
    </row>
    <row r="9" ht="18" customHeight="1" spans="1:7">
      <c r="A9" s="28" t="s">
        <v>65</v>
      </c>
      <c r="B9" s="126" t="s">
        <v>66</v>
      </c>
      <c r="C9" s="22">
        <v>12420</v>
      </c>
      <c r="D9" s="22">
        <v>12420</v>
      </c>
      <c r="E9" s="22"/>
      <c r="F9" s="22">
        <v>12420</v>
      </c>
      <c r="G9" s="22"/>
    </row>
    <row r="10" ht="18" customHeight="1" spans="1:7">
      <c r="A10" s="28" t="s">
        <v>67</v>
      </c>
      <c r="B10" s="126" t="s">
        <v>68</v>
      </c>
      <c r="C10" s="22">
        <v>2064565.6</v>
      </c>
      <c r="D10" s="22">
        <v>1599475.6</v>
      </c>
      <c r="E10" s="22">
        <v>1317279.75</v>
      </c>
      <c r="F10" s="22">
        <v>282195.85</v>
      </c>
      <c r="G10" s="22">
        <v>465090</v>
      </c>
    </row>
    <row r="11" ht="18" customHeight="1" spans="1:7">
      <c r="A11" s="28" t="s">
        <v>69</v>
      </c>
      <c r="B11" s="126" t="s">
        <v>70</v>
      </c>
      <c r="C11" s="22">
        <v>183071.84</v>
      </c>
      <c r="D11" s="22">
        <v>183071.84</v>
      </c>
      <c r="E11" s="22">
        <v>183071.84</v>
      </c>
      <c r="F11" s="22"/>
      <c r="G11" s="22"/>
    </row>
    <row r="12" ht="18" customHeight="1" spans="1:7">
      <c r="A12" s="28" t="s">
        <v>71</v>
      </c>
      <c r="B12" s="125" t="s">
        <v>72</v>
      </c>
      <c r="C12" s="22">
        <v>1779.84</v>
      </c>
      <c r="D12" s="22">
        <v>1779.84</v>
      </c>
      <c r="E12" s="22">
        <v>1779.84</v>
      </c>
      <c r="F12" s="22"/>
      <c r="G12" s="22"/>
    </row>
    <row r="13" ht="18" customHeight="1" spans="1:7">
      <c r="A13" s="28" t="s">
        <v>73</v>
      </c>
      <c r="B13" s="126" t="s">
        <v>72</v>
      </c>
      <c r="C13" s="22">
        <v>1779.84</v>
      </c>
      <c r="D13" s="22">
        <v>1779.84</v>
      </c>
      <c r="E13" s="22">
        <v>1779.84</v>
      </c>
      <c r="F13" s="22"/>
      <c r="G13" s="22"/>
    </row>
    <row r="14" ht="18" customHeight="1" spans="1:7">
      <c r="A14" s="28" t="s">
        <v>74</v>
      </c>
      <c r="B14" s="28" t="s">
        <v>75</v>
      </c>
      <c r="C14" s="22">
        <v>266261.07</v>
      </c>
      <c r="D14" s="22">
        <v>266261.07</v>
      </c>
      <c r="E14" s="22">
        <v>266261.07</v>
      </c>
      <c r="F14" s="22"/>
      <c r="G14" s="22"/>
    </row>
    <row r="15" ht="18" customHeight="1" spans="1:7">
      <c r="A15" s="28" t="s">
        <v>76</v>
      </c>
      <c r="B15" s="125" t="s">
        <v>77</v>
      </c>
      <c r="C15" s="22">
        <v>266261.07</v>
      </c>
      <c r="D15" s="22">
        <v>266261.07</v>
      </c>
      <c r="E15" s="22">
        <v>266261.07</v>
      </c>
      <c r="F15" s="22"/>
      <c r="G15" s="22"/>
    </row>
    <row r="16" ht="18" customHeight="1" spans="1:7">
      <c r="A16" s="28" t="s">
        <v>78</v>
      </c>
      <c r="B16" s="126" t="s">
        <v>79</v>
      </c>
      <c r="C16" s="22">
        <v>123573.49</v>
      </c>
      <c r="D16" s="22">
        <v>123573.49</v>
      </c>
      <c r="E16" s="22">
        <v>123573.49</v>
      </c>
      <c r="F16" s="22"/>
      <c r="G16" s="22"/>
    </row>
    <row r="17" ht="18" customHeight="1" spans="1:7">
      <c r="A17" s="28" t="s">
        <v>80</v>
      </c>
      <c r="B17" s="126" t="s">
        <v>81</v>
      </c>
      <c r="C17" s="22">
        <v>130597.58</v>
      </c>
      <c r="D17" s="22">
        <v>130597.58</v>
      </c>
      <c r="E17" s="22">
        <v>130597.58</v>
      </c>
      <c r="F17" s="22"/>
      <c r="G17" s="22"/>
    </row>
    <row r="18" ht="18" customHeight="1" spans="1:7">
      <c r="A18" s="28" t="s">
        <v>82</v>
      </c>
      <c r="B18" s="126" t="s">
        <v>83</v>
      </c>
      <c r="C18" s="22">
        <v>12090</v>
      </c>
      <c r="D18" s="22">
        <v>12090</v>
      </c>
      <c r="E18" s="22">
        <v>12090</v>
      </c>
      <c r="F18" s="22"/>
      <c r="G18" s="22"/>
    </row>
    <row r="19" ht="18" customHeight="1" spans="1:7">
      <c r="A19" s="28" t="s">
        <v>84</v>
      </c>
      <c r="B19" s="28" t="s">
        <v>85</v>
      </c>
      <c r="C19" s="22">
        <v>135715.86</v>
      </c>
      <c r="D19" s="22">
        <v>135715.86</v>
      </c>
      <c r="E19" s="22">
        <v>135715.86</v>
      </c>
      <c r="F19" s="22"/>
      <c r="G19" s="22"/>
    </row>
    <row r="20" ht="18" customHeight="1" spans="1:7">
      <c r="A20" s="28" t="s">
        <v>86</v>
      </c>
      <c r="B20" s="125" t="s">
        <v>87</v>
      </c>
      <c r="C20" s="22">
        <v>135715.86</v>
      </c>
      <c r="D20" s="22">
        <v>135715.86</v>
      </c>
      <c r="E20" s="22">
        <v>135715.86</v>
      </c>
      <c r="F20" s="22"/>
      <c r="G20" s="22"/>
    </row>
    <row r="21" ht="18" customHeight="1" spans="1:7">
      <c r="A21" s="28" t="s">
        <v>88</v>
      </c>
      <c r="B21" s="126" t="s">
        <v>89</v>
      </c>
      <c r="C21" s="22">
        <v>135715.86</v>
      </c>
      <c r="D21" s="22">
        <v>135715.86</v>
      </c>
      <c r="E21" s="22">
        <v>135715.86</v>
      </c>
      <c r="F21" s="22"/>
      <c r="G21" s="22"/>
    </row>
    <row r="22" ht="18" customHeight="1" spans="1:7">
      <c r="A22" s="127" t="s">
        <v>90</v>
      </c>
      <c r="B22" s="128" t="s">
        <v>90</v>
      </c>
      <c r="C22" s="22">
        <v>2663814.21</v>
      </c>
      <c r="D22" s="22">
        <v>2198724.21</v>
      </c>
      <c r="E22" s="22">
        <v>1904108.36</v>
      </c>
      <c r="F22" s="22">
        <v>294615.85</v>
      </c>
      <c r="G22" s="22">
        <v>465090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21" sqref="D21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13"/>
      <c r="B1" s="113"/>
      <c r="C1" s="58"/>
      <c r="F1" s="57" t="s">
        <v>113</v>
      </c>
    </row>
    <row r="2" ht="25.5" customHeight="1" spans="1:6">
      <c r="A2" s="114" t="s">
        <v>114</v>
      </c>
      <c r="B2" s="114"/>
      <c r="C2" s="114"/>
      <c r="D2" s="114"/>
      <c r="E2" s="114"/>
      <c r="F2" s="114"/>
    </row>
    <row r="3" ht="15.75" customHeight="1" spans="1:6">
      <c r="A3" s="4" t="str">
        <f>"单位名称："&amp;"中共云南省委老干部局工人新村干休所"</f>
        <v>单位名称：中共云南省委老干部局工人新村干休所</v>
      </c>
      <c r="B3" s="113"/>
      <c r="C3" s="58"/>
      <c r="F3" s="57" t="s">
        <v>115</v>
      </c>
    </row>
    <row r="4" ht="19.5" customHeight="1" spans="1:6">
      <c r="A4" s="9" t="s">
        <v>116</v>
      </c>
      <c r="B4" s="15" t="s">
        <v>117</v>
      </c>
      <c r="C4" s="10" t="s">
        <v>118</v>
      </c>
      <c r="D4" s="11"/>
      <c r="E4" s="12"/>
      <c r="F4" s="15" t="s">
        <v>119</v>
      </c>
    </row>
    <row r="5" ht="19.5" customHeight="1" spans="1:6">
      <c r="A5" s="17"/>
      <c r="B5" s="18"/>
      <c r="C5" s="60" t="s">
        <v>34</v>
      </c>
      <c r="D5" s="60" t="s">
        <v>120</v>
      </c>
      <c r="E5" s="60" t="s">
        <v>121</v>
      </c>
      <c r="F5" s="18"/>
    </row>
    <row r="6" ht="18.75" customHeight="1" spans="1:6">
      <c r="A6" s="115">
        <v>1</v>
      </c>
      <c r="B6" s="115">
        <v>2</v>
      </c>
      <c r="C6" s="116">
        <v>3</v>
      </c>
      <c r="D6" s="115">
        <v>4</v>
      </c>
      <c r="E6" s="115">
        <v>5</v>
      </c>
      <c r="F6" s="115">
        <v>6</v>
      </c>
    </row>
    <row r="7" ht="18.75" customHeight="1" spans="1:6">
      <c r="A7" s="117">
        <v>39850.26</v>
      </c>
      <c r="B7" s="117"/>
      <c r="C7" s="118">
        <v>39850.26</v>
      </c>
      <c r="D7" s="117"/>
      <c r="E7" s="117">
        <v>39850.26</v>
      </c>
      <c r="F7" s="117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4"/>
  <sheetViews>
    <sheetView showZeros="0" topLeftCell="B21" workbookViewId="0">
      <selection activeCell="A1" sqref="A1"/>
    </sheetView>
  </sheetViews>
  <sheetFormatPr defaultColWidth="9.14166666666667" defaultRowHeight="14.25" customHeight="1"/>
  <cols>
    <col min="1" max="1" width="34.25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09"/>
      <c r="W1" s="53" t="s">
        <v>122</v>
      </c>
    </row>
    <row r="2" ht="27.75" customHeight="1" spans="1:23">
      <c r="A2" s="26" t="s">
        <v>123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"单位名称："&amp;"中共云南省委老干部局工人新村干休所"</f>
        <v>单位名称：中共云南省委老干部局工人新村干休所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9"/>
      <c r="W3" s="99" t="s">
        <v>115</v>
      </c>
    </row>
    <row r="4" ht="21.75" customHeight="1" spans="1:23">
      <c r="A4" s="8" t="s">
        <v>124</v>
      </c>
      <c r="B4" s="8" t="s">
        <v>125</v>
      </c>
      <c r="C4" s="8" t="s">
        <v>126</v>
      </c>
      <c r="D4" s="9" t="s">
        <v>127</v>
      </c>
      <c r="E4" s="9" t="s">
        <v>128</v>
      </c>
      <c r="F4" s="9" t="s">
        <v>129</v>
      </c>
      <c r="G4" s="9" t="s">
        <v>130</v>
      </c>
      <c r="H4" s="60" t="s">
        <v>131</v>
      </c>
      <c r="I4" s="60"/>
      <c r="J4" s="60"/>
      <c r="K4" s="60"/>
      <c r="L4" s="106"/>
      <c r="M4" s="106"/>
      <c r="N4" s="106"/>
      <c r="O4" s="106"/>
      <c r="P4" s="106"/>
      <c r="Q4" s="45"/>
      <c r="R4" s="60"/>
      <c r="S4" s="60"/>
      <c r="T4" s="60"/>
      <c r="U4" s="60"/>
      <c r="V4" s="60"/>
      <c r="W4" s="60"/>
    </row>
    <row r="5" ht="21.75" customHeight="1" spans="1:23">
      <c r="A5" s="13"/>
      <c r="B5" s="13"/>
      <c r="C5" s="13"/>
      <c r="D5" s="14"/>
      <c r="E5" s="14"/>
      <c r="F5" s="14"/>
      <c r="G5" s="14"/>
      <c r="H5" s="60" t="s">
        <v>32</v>
      </c>
      <c r="I5" s="45" t="s">
        <v>35</v>
      </c>
      <c r="J5" s="45"/>
      <c r="K5" s="45"/>
      <c r="L5" s="106"/>
      <c r="M5" s="106"/>
      <c r="N5" s="106" t="s">
        <v>132</v>
      </c>
      <c r="O5" s="106"/>
      <c r="P5" s="106"/>
      <c r="Q5" s="45" t="s">
        <v>38</v>
      </c>
      <c r="R5" s="60" t="s">
        <v>53</v>
      </c>
      <c r="S5" s="45"/>
      <c r="T5" s="45"/>
      <c r="U5" s="45"/>
      <c r="V5" s="45"/>
      <c r="W5" s="45"/>
    </row>
    <row r="6" ht="15" customHeight="1" spans="1:23">
      <c r="A6" s="16"/>
      <c r="B6" s="16"/>
      <c r="C6" s="16"/>
      <c r="D6" s="17"/>
      <c r="E6" s="17"/>
      <c r="F6" s="17"/>
      <c r="G6" s="17"/>
      <c r="H6" s="60"/>
      <c r="I6" s="45" t="s">
        <v>133</v>
      </c>
      <c r="J6" s="45" t="s">
        <v>134</v>
      </c>
      <c r="K6" s="45" t="s">
        <v>135</v>
      </c>
      <c r="L6" s="112" t="s">
        <v>136</v>
      </c>
      <c r="M6" s="112" t="s">
        <v>137</v>
      </c>
      <c r="N6" s="112" t="s">
        <v>35</v>
      </c>
      <c r="O6" s="112" t="s">
        <v>36</v>
      </c>
      <c r="P6" s="112" t="s">
        <v>37</v>
      </c>
      <c r="Q6" s="45"/>
      <c r="R6" s="45" t="s">
        <v>34</v>
      </c>
      <c r="S6" s="45" t="s">
        <v>45</v>
      </c>
      <c r="T6" s="45" t="s">
        <v>138</v>
      </c>
      <c r="U6" s="45" t="s">
        <v>41</v>
      </c>
      <c r="V6" s="45" t="s">
        <v>42</v>
      </c>
      <c r="W6" s="45" t="s">
        <v>43</v>
      </c>
    </row>
    <row r="7" ht="27.75" customHeight="1" spans="1:23">
      <c r="A7" s="16"/>
      <c r="B7" s="16"/>
      <c r="C7" s="16"/>
      <c r="D7" s="17"/>
      <c r="E7" s="17"/>
      <c r="F7" s="17"/>
      <c r="G7" s="17"/>
      <c r="H7" s="60"/>
      <c r="I7" s="45"/>
      <c r="J7" s="45"/>
      <c r="K7" s="45"/>
      <c r="L7" s="112"/>
      <c r="M7" s="112"/>
      <c r="N7" s="112"/>
      <c r="O7" s="112"/>
      <c r="P7" s="112"/>
      <c r="Q7" s="45"/>
      <c r="R7" s="45"/>
      <c r="S7" s="45"/>
      <c r="T7" s="45"/>
      <c r="U7" s="45"/>
      <c r="V7" s="45"/>
      <c r="W7" s="45"/>
    </row>
    <row r="8" ht="15" customHeight="1" spans="1:23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  <c r="T8" s="110">
        <v>20</v>
      </c>
      <c r="U8" s="110">
        <v>21</v>
      </c>
      <c r="V8" s="110">
        <v>22</v>
      </c>
      <c r="W8" s="110">
        <v>23</v>
      </c>
    </row>
    <row r="9" ht="18.75" customHeight="1" spans="1:23">
      <c r="A9" s="104" t="s">
        <v>47</v>
      </c>
      <c r="B9" s="105"/>
      <c r="C9" s="104"/>
      <c r="D9" s="104"/>
      <c r="E9" s="104"/>
      <c r="F9" s="104"/>
      <c r="G9" s="104"/>
      <c r="H9" s="22">
        <v>2198724.21</v>
      </c>
      <c r="I9" s="22">
        <v>2198724.21</v>
      </c>
      <c r="J9" s="22">
        <v>544536.01</v>
      </c>
      <c r="K9" s="22"/>
      <c r="L9" s="22">
        <v>1654188.2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11" t="s">
        <v>47</v>
      </c>
      <c r="B10" s="105" t="s">
        <v>139</v>
      </c>
      <c r="C10" s="104" t="s">
        <v>140</v>
      </c>
      <c r="D10" s="104" t="s">
        <v>67</v>
      </c>
      <c r="E10" s="104" t="s">
        <v>68</v>
      </c>
      <c r="F10" s="104" t="s">
        <v>141</v>
      </c>
      <c r="G10" s="104" t="s">
        <v>142</v>
      </c>
      <c r="H10" s="22">
        <v>442398.6</v>
      </c>
      <c r="I10" s="22">
        <v>442398.6</v>
      </c>
      <c r="J10" s="22">
        <v>110599.65</v>
      </c>
      <c r="K10" s="22"/>
      <c r="L10" s="22">
        <v>331798.95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1" t="s">
        <v>47</v>
      </c>
      <c r="B11" s="105" t="s">
        <v>139</v>
      </c>
      <c r="C11" s="104" t="s">
        <v>140</v>
      </c>
      <c r="D11" s="104" t="s">
        <v>67</v>
      </c>
      <c r="E11" s="104" t="s">
        <v>68</v>
      </c>
      <c r="F11" s="104" t="s">
        <v>143</v>
      </c>
      <c r="G11" s="104" t="s">
        <v>144</v>
      </c>
      <c r="H11" s="22">
        <v>568020.6</v>
      </c>
      <c r="I11" s="22">
        <v>568020.6</v>
      </c>
      <c r="J11" s="22">
        <v>142005.15</v>
      </c>
      <c r="K11" s="22"/>
      <c r="L11" s="22">
        <v>426015.45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11" t="s">
        <v>47</v>
      </c>
      <c r="B12" s="105" t="s">
        <v>139</v>
      </c>
      <c r="C12" s="104" t="s">
        <v>140</v>
      </c>
      <c r="D12" s="104" t="s">
        <v>67</v>
      </c>
      <c r="E12" s="104" t="s">
        <v>68</v>
      </c>
      <c r="F12" s="104" t="s">
        <v>145</v>
      </c>
      <c r="G12" s="104" t="s">
        <v>146</v>
      </c>
      <c r="H12" s="22">
        <v>39866.55</v>
      </c>
      <c r="I12" s="22">
        <v>39866.55</v>
      </c>
      <c r="J12" s="22">
        <v>9966.64</v>
      </c>
      <c r="K12" s="22"/>
      <c r="L12" s="22">
        <v>29899.91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1" t="s">
        <v>47</v>
      </c>
      <c r="B13" s="105" t="s">
        <v>147</v>
      </c>
      <c r="C13" s="104" t="s">
        <v>148</v>
      </c>
      <c r="D13" s="104" t="s">
        <v>69</v>
      </c>
      <c r="E13" s="104" t="s">
        <v>70</v>
      </c>
      <c r="F13" s="104" t="s">
        <v>149</v>
      </c>
      <c r="G13" s="104" t="s">
        <v>150</v>
      </c>
      <c r="H13" s="22">
        <v>183071.84</v>
      </c>
      <c r="I13" s="22">
        <v>183071.84</v>
      </c>
      <c r="J13" s="22">
        <v>45767.96</v>
      </c>
      <c r="K13" s="22"/>
      <c r="L13" s="22">
        <v>137303.88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11" t="s">
        <v>47</v>
      </c>
      <c r="B14" s="105" t="s">
        <v>147</v>
      </c>
      <c r="C14" s="104" t="s">
        <v>148</v>
      </c>
      <c r="D14" s="104" t="s">
        <v>73</v>
      </c>
      <c r="E14" s="104" t="s">
        <v>72</v>
      </c>
      <c r="F14" s="104" t="s">
        <v>151</v>
      </c>
      <c r="G14" s="104" t="s">
        <v>152</v>
      </c>
      <c r="H14" s="22">
        <v>1779.84</v>
      </c>
      <c r="I14" s="22">
        <v>1779.84</v>
      </c>
      <c r="J14" s="22">
        <v>444.96</v>
      </c>
      <c r="K14" s="22"/>
      <c r="L14" s="22">
        <v>1334.88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11" t="s">
        <v>47</v>
      </c>
      <c r="B15" s="105" t="s">
        <v>147</v>
      </c>
      <c r="C15" s="104" t="s">
        <v>148</v>
      </c>
      <c r="D15" s="104" t="s">
        <v>78</v>
      </c>
      <c r="E15" s="104" t="s">
        <v>79</v>
      </c>
      <c r="F15" s="104" t="s">
        <v>153</v>
      </c>
      <c r="G15" s="104" t="s">
        <v>154</v>
      </c>
      <c r="H15" s="22">
        <v>123573.49</v>
      </c>
      <c r="I15" s="22">
        <v>123573.49</v>
      </c>
      <c r="J15" s="22">
        <v>30893.37</v>
      </c>
      <c r="K15" s="22"/>
      <c r="L15" s="22">
        <v>92680.12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11" t="s">
        <v>47</v>
      </c>
      <c r="B16" s="105" t="s">
        <v>147</v>
      </c>
      <c r="C16" s="104" t="s">
        <v>148</v>
      </c>
      <c r="D16" s="104" t="s">
        <v>80</v>
      </c>
      <c r="E16" s="104" t="s">
        <v>81</v>
      </c>
      <c r="F16" s="104" t="s">
        <v>155</v>
      </c>
      <c r="G16" s="104" t="s">
        <v>156</v>
      </c>
      <c r="H16" s="22">
        <v>130597.58</v>
      </c>
      <c r="I16" s="22">
        <v>130597.58</v>
      </c>
      <c r="J16" s="22">
        <v>32649.4</v>
      </c>
      <c r="K16" s="22"/>
      <c r="L16" s="22">
        <v>97948.18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11" t="s">
        <v>47</v>
      </c>
      <c r="B17" s="105" t="s">
        <v>147</v>
      </c>
      <c r="C17" s="104" t="s">
        <v>148</v>
      </c>
      <c r="D17" s="104" t="s">
        <v>82</v>
      </c>
      <c r="E17" s="104" t="s">
        <v>83</v>
      </c>
      <c r="F17" s="104" t="s">
        <v>151</v>
      </c>
      <c r="G17" s="104" t="s">
        <v>152</v>
      </c>
      <c r="H17" s="22">
        <v>12090</v>
      </c>
      <c r="I17" s="22">
        <v>12090</v>
      </c>
      <c r="J17" s="22">
        <v>12090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1" t="s">
        <v>47</v>
      </c>
      <c r="B18" s="105" t="s">
        <v>157</v>
      </c>
      <c r="C18" s="104" t="s">
        <v>89</v>
      </c>
      <c r="D18" s="104" t="s">
        <v>88</v>
      </c>
      <c r="E18" s="104" t="s">
        <v>89</v>
      </c>
      <c r="F18" s="104" t="s">
        <v>158</v>
      </c>
      <c r="G18" s="104" t="s">
        <v>89</v>
      </c>
      <c r="H18" s="22">
        <v>135715.86</v>
      </c>
      <c r="I18" s="22">
        <v>135715.86</v>
      </c>
      <c r="J18" s="22">
        <v>33928.97</v>
      </c>
      <c r="K18" s="22"/>
      <c r="L18" s="22">
        <v>101786.89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11" t="s">
        <v>47</v>
      </c>
      <c r="B19" s="105" t="s">
        <v>159</v>
      </c>
      <c r="C19" s="104" t="s">
        <v>160</v>
      </c>
      <c r="D19" s="104" t="s">
        <v>67</v>
      </c>
      <c r="E19" s="104" t="s">
        <v>68</v>
      </c>
      <c r="F19" s="104" t="s">
        <v>161</v>
      </c>
      <c r="G19" s="104" t="s">
        <v>162</v>
      </c>
      <c r="H19" s="22">
        <v>39850.26</v>
      </c>
      <c r="I19" s="22">
        <v>39850.26</v>
      </c>
      <c r="J19" s="22"/>
      <c r="K19" s="22"/>
      <c r="L19" s="22">
        <v>39850.26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1" t="s">
        <v>47</v>
      </c>
      <c r="B20" s="105" t="s">
        <v>163</v>
      </c>
      <c r="C20" s="104" t="s">
        <v>164</v>
      </c>
      <c r="D20" s="104" t="s">
        <v>67</v>
      </c>
      <c r="E20" s="104" t="s">
        <v>68</v>
      </c>
      <c r="F20" s="104" t="s">
        <v>165</v>
      </c>
      <c r="G20" s="104" t="s">
        <v>166</v>
      </c>
      <c r="H20" s="22">
        <v>95760</v>
      </c>
      <c r="I20" s="22">
        <v>95760</v>
      </c>
      <c r="J20" s="22">
        <v>23940</v>
      </c>
      <c r="K20" s="22"/>
      <c r="L20" s="22">
        <v>71820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11" t="s">
        <v>47</v>
      </c>
      <c r="B21" s="105" t="s">
        <v>167</v>
      </c>
      <c r="C21" s="104" t="s">
        <v>168</v>
      </c>
      <c r="D21" s="104" t="s">
        <v>67</v>
      </c>
      <c r="E21" s="104" t="s">
        <v>68</v>
      </c>
      <c r="F21" s="104" t="s">
        <v>169</v>
      </c>
      <c r="G21" s="104" t="s">
        <v>168</v>
      </c>
      <c r="H21" s="22">
        <v>25033.9</v>
      </c>
      <c r="I21" s="22">
        <v>25033.9</v>
      </c>
      <c r="J21" s="22">
        <v>6258.48</v>
      </c>
      <c r="K21" s="22"/>
      <c r="L21" s="22">
        <v>18775.42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11" t="s">
        <v>47</v>
      </c>
      <c r="B22" s="105" t="s">
        <v>170</v>
      </c>
      <c r="C22" s="104" t="s">
        <v>171</v>
      </c>
      <c r="D22" s="104" t="s">
        <v>65</v>
      </c>
      <c r="E22" s="104" t="s">
        <v>66</v>
      </c>
      <c r="F22" s="104" t="s">
        <v>172</v>
      </c>
      <c r="G22" s="104" t="s">
        <v>173</v>
      </c>
      <c r="H22" s="22">
        <v>12420</v>
      </c>
      <c r="I22" s="22">
        <v>12420</v>
      </c>
      <c r="J22" s="22">
        <v>3105</v>
      </c>
      <c r="K22" s="22"/>
      <c r="L22" s="22">
        <v>9315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11" t="s">
        <v>47</v>
      </c>
      <c r="B23" s="105" t="s">
        <v>170</v>
      </c>
      <c r="C23" s="104" t="s">
        <v>171</v>
      </c>
      <c r="D23" s="104" t="s">
        <v>67</v>
      </c>
      <c r="E23" s="104" t="s">
        <v>68</v>
      </c>
      <c r="F23" s="104" t="s">
        <v>174</v>
      </c>
      <c r="G23" s="104" t="s">
        <v>175</v>
      </c>
      <c r="H23" s="22">
        <v>10897.79</v>
      </c>
      <c r="I23" s="22">
        <v>10897.79</v>
      </c>
      <c r="J23" s="22">
        <v>2724.45</v>
      </c>
      <c r="K23" s="22"/>
      <c r="L23" s="22">
        <v>8173.34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11" t="s">
        <v>47</v>
      </c>
      <c r="B24" s="105" t="s">
        <v>170</v>
      </c>
      <c r="C24" s="104" t="s">
        <v>171</v>
      </c>
      <c r="D24" s="104" t="s">
        <v>67</v>
      </c>
      <c r="E24" s="104" t="s">
        <v>68</v>
      </c>
      <c r="F24" s="104" t="s">
        <v>176</v>
      </c>
      <c r="G24" s="104" t="s">
        <v>177</v>
      </c>
      <c r="H24" s="22">
        <v>700</v>
      </c>
      <c r="I24" s="22">
        <v>700</v>
      </c>
      <c r="J24" s="22">
        <v>175</v>
      </c>
      <c r="K24" s="22"/>
      <c r="L24" s="22">
        <v>525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11" t="s">
        <v>47</v>
      </c>
      <c r="B25" s="105" t="s">
        <v>170</v>
      </c>
      <c r="C25" s="104" t="s">
        <v>171</v>
      </c>
      <c r="D25" s="104" t="s">
        <v>67</v>
      </c>
      <c r="E25" s="104" t="s">
        <v>68</v>
      </c>
      <c r="F25" s="104" t="s">
        <v>178</v>
      </c>
      <c r="G25" s="104" t="s">
        <v>179</v>
      </c>
      <c r="H25" s="22">
        <v>10000</v>
      </c>
      <c r="I25" s="22">
        <v>10000</v>
      </c>
      <c r="J25" s="22">
        <v>2500</v>
      </c>
      <c r="K25" s="22"/>
      <c r="L25" s="22">
        <v>7500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11" t="s">
        <v>47</v>
      </c>
      <c r="B26" s="105" t="s">
        <v>170</v>
      </c>
      <c r="C26" s="104" t="s">
        <v>171</v>
      </c>
      <c r="D26" s="104" t="s">
        <v>67</v>
      </c>
      <c r="E26" s="104" t="s">
        <v>68</v>
      </c>
      <c r="F26" s="104" t="s">
        <v>180</v>
      </c>
      <c r="G26" s="104" t="s">
        <v>181</v>
      </c>
      <c r="H26" s="22">
        <v>14000</v>
      </c>
      <c r="I26" s="22">
        <v>14000</v>
      </c>
      <c r="J26" s="22">
        <v>3500</v>
      </c>
      <c r="K26" s="22"/>
      <c r="L26" s="22">
        <v>10500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1" t="s">
        <v>47</v>
      </c>
      <c r="B27" s="105" t="s">
        <v>170</v>
      </c>
      <c r="C27" s="104" t="s">
        <v>171</v>
      </c>
      <c r="D27" s="104" t="s">
        <v>67</v>
      </c>
      <c r="E27" s="104" t="s">
        <v>68</v>
      </c>
      <c r="F27" s="104" t="s">
        <v>182</v>
      </c>
      <c r="G27" s="104" t="s">
        <v>183</v>
      </c>
      <c r="H27" s="22">
        <v>8000</v>
      </c>
      <c r="I27" s="22">
        <v>8000</v>
      </c>
      <c r="J27" s="22">
        <v>2000</v>
      </c>
      <c r="K27" s="22"/>
      <c r="L27" s="22">
        <v>6000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1" t="s">
        <v>47</v>
      </c>
      <c r="B28" s="105" t="s">
        <v>170</v>
      </c>
      <c r="C28" s="104" t="s">
        <v>171</v>
      </c>
      <c r="D28" s="104" t="s">
        <v>67</v>
      </c>
      <c r="E28" s="104" t="s">
        <v>68</v>
      </c>
      <c r="F28" s="104" t="s">
        <v>184</v>
      </c>
      <c r="G28" s="104" t="s">
        <v>185</v>
      </c>
      <c r="H28" s="22">
        <v>20000</v>
      </c>
      <c r="I28" s="22">
        <v>20000</v>
      </c>
      <c r="J28" s="22">
        <v>5000</v>
      </c>
      <c r="K28" s="22"/>
      <c r="L28" s="22">
        <v>15000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11" t="s">
        <v>47</v>
      </c>
      <c r="B29" s="105" t="s">
        <v>170</v>
      </c>
      <c r="C29" s="104" t="s">
        <v>171</v>
      </c>
      <c r="D29" s="104" t="s">
        <v>67</v>
      </c>
      <c r="E29" s="104" t="s">
        <v>68</v>
      </c>
      <c r="F29" s="104" t="s">
        <v>186</v>
      </c>
      <c r="G29" s="104" t="s">
        <v>187</v>
      </c>
      <c r="H29" s="22">
        <v>25033.9</v>
      </c>
      <c r="I29" s="22">
        <v>25033.9</v>
      </c>
      <c r="J29" s="22">
        <v>6258.48</v>
      </c>
      <c r="K29" s="22"/>
      <c r="L29" s="22">
        <v>18775.42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4" customHeight="1" spans="1:23">
      <c r="A30" s="111" t="s">
        <v>47</v>
      </c>
      <c r="B30" s="105" t="s">
        <v>170</v>
      </c>
      <c r="C30" s="104" t="s">
        <v>171</v>
      </c>
      <c r="D30" s="104" t="s">
        <v>67</v>
      </c>
      <c r="E30" s="104" t="s">
        <v>68</v>
      </c>
      <c r="F30" s="104" t="s">
        <v>165</v>
      </c>
      <c r="G30" s="104" t="s">
        <v>166</v>
      </c>
      <c r="H30" s="22">
        <v>9120</v>
      </c>
      <c r="I30" s="22">
        <v>9120</v>
      </c>
      <c r="J30" s="22">
        <v>2280</v>
      </c>
      <c r="K30" s="22"/>
      <c r="L30" s="22">
        <v>6840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4" customHeight="1" spans="1:23">
      <c r="A31" s="111" t="s">
        <v>47</v>
      </c>
      <c r="B31" s="105" t="s">
        <v>170</v>
      </c>
      <c r="C31" s="104" t="s">
        <v>171</v>
      </c>
      <c r="D31" s="104" t="s">
        <v>67</v>
      </c>
      <c r="E31" s="104" t="s">
        <v>68</v>
      </c>
      <c r="F31" s="104" t="s">
        <v>172</v>
      </c>
      <c r="G31" s="104" t="s">
        <v>173</v>
      </c>
      <c r="H31" s="22">
        <v>6800</v>
      </c>
      <c r="I31" s="22">
        <v>6800</v>
      </c>
      <c r="J31" s="22">
        <v>1700</v>
      </c>
      <c r="K31" s="22"/>
      <c r="L31" s="22">
        <v>5100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4" customHeight="1" spans="1:23">
      <c r="A32" s="111" t="s">
        <v>47</v>
      </c>
      <c r="B32" s="105" t="s">
        <v>170</v>
      </c>
      <c r="C32" s="104" t="s">
        <v>171</v>
      </c>
      <c r="D32" s="104" t="s">
        <v>67</v>
      </c>
      <c r="E32" s="104" t="s">
        <v>68</v>
      </c>
      <c r="F32" s="104" t="s">
        <v>188</v>
      </c>
      <c r="G32" s="104" t="s">
        <v>189</v>
      </c>
      <c r="H32" s="22">
        <v>17000</v>
      </c>
      <c r="I32" s="22">
        <v>17000</v>
      </c>
      <c r="J32" s="22"/>
      <c r="K32" s="22"/>
      <c r="L32" s="22">
        <v>17000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31.4" customHeight="1" spans="1:23">
      <c r="A33" s="111" t="s">
        <v>47</v>
      </c>
      <c r="B33" s="105" t="s">
        <v>190</v>
      </c>
      <c r="C33" s="104" t="s">
        <v>191</v>
      </c>
      <c r="D33" s="104" t="s">
        <v>67</v>
      </c>
      <c r="E33" s="104" t="s">
        <v>68</v>
      </c>
      <c r="F33" s="104" t="s">
        <v>145</v>
      </c>
      <c r="G33" s="104" t="s">
        <v>146</v>
      </c>
      <c r="H33" s="22">
        <v>266994</v>
      </c>
      <c r="I33" s="22">
        <v>266994</v>
      </c>
      <c r="J33" s="22">
        <v>66748.5</v>
      </c>
      <c r="K33" s="22"/>
      <c r="L33" s="22">
        <v>200245.5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18.75" customHeight="1" spans="1:23">
      <c r="A34" s="29" t="s">
        <v>90</v>
      </c>
      <c r="B34" s="30"/>
      <c r="C34" s="30"/>
      <c r="D34" s="30"/>
      <c r="E34" s="30"/>
      <c r="F34" s="30"/>
      <c r="G34" s="31"/>
      <c r="H34" s="22">
        <v>2198724.21</v>
      </c>
      <c r="I34" s="22">
        <v>2198724.21</v>
      </c>
      <c r="J34" s="22">
        <v>544536.01</v>
      </c>
      <c r="K34" s="22"/>
      <c r="L34" s="22">
        <v>1654188.2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9"/>
      <c r="W1" s="53" t="s">
        <v>192</v>
      </c>
    </row>
    <row r="2" ht="27.75" customHeight="1" spans="1:23">
      <c r="A2" s="26" t="s">
        <v>193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"单位名称："&amp;"中共云南省委老干部局工人新村干休所"</f>
        <v>单位名称：中共云南省委老干部局工人新村干休所</v>
      </c>
      <c r="B3" s="103" t="str">
        <f t="shared" si="0"/>
        <v>单位名称：中共云南省委老干部局工人新村干休所</v>
      </c>
      <c r="C3" s="103"/>
      <c r="D3" s="103"/>
      <c r="E3" s="103"/>
      <c r="F3" s="103"/>
      <c r="G3" s="103"/>
      <c r="H3" s="103"/>
      <c r="I3" s="103"/>
      <c r="J3" s="6"/>
      <c r="K3" s="6"/>
      <c r="L3" s="6"/>
      <c r="M3" s="6"/>
      <c r="N3" s="6"/>
      <c r="O3" s="6"/>
      <c r="P3" s="6"/>
      <c r="Q3" s="6"/>
      <c r="U3" s="109"/>
      <c r="W3" s="99" t="s">
        <v>115</v>
      </c>
    </row>
    <row r="4" ht="21.75" customHeight="1" spans="1:23">
      <c r="A4" s="8" t="s">
        <v>194</v>
      </c>
      <c r="B4" s="8" t="s">
        <v>125</v>
      </c>
      <c r="C4" s="8" t="s">
        <v>126</v>
      </c>
      <c r="D4" s="8" t="s">
        <v>195</v>
      </c>
      <c r="E4" s="9" t="s">
        <v>127</v>
      </c>
      <c r="F4" s="9" t="s">
        <v>128</v>
      </c>
      <c r="G4" s="9" t="s">
        <v>129</v>
      </c>
      <c r="H4" s="9" t="s">
        <v>130</v>
      </c>
      <c r="I4" s="60" t="s">
        <v>32</v>
      </c>
      <c r="J4" s="60" t="s">
        <v>196</v>
      </c>
      <c r="K4" s="60"/>
      <c r="L4" s="60"/>
      <c r="M4" s="60"/>
      <c r="N4" s="106" t="s">
        <v>132</v>
      </c>
      <c r="O4" s="106"/>
      <c r="P4" s="106"/>
      <c r="Q4" s="9" t="s">
        <v>38</v>
      </c>
      <c r="R4" s="10" t="s">
        <v>53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0"/>
      <c r="J5" s="45" t="s">
        <v>35</v>
      </c>
      <c r="K5" s="45"/>
      <c r="L5" s="45" t="s">
        <v>36</v>
      </c>
      <c r="M5" s="45" t="s">
        <v>37</v>
      </c>
      <c r="N5" s="107" t="s">
        <v>35</v>
      </c>
      <c r="O5" s="107" t="s">
        <v>36</v>
      </c>
      <c r="P5" s="107" t="s">
        <v>37</v>
      </c>
      <c r="Q5" s="14"/>
      <c r="R5" s="9" t="s">
        <v>34</v>
      </c>
      <c r="S5" s="9" t="s">
        <v>45</v>
      </c>
      <c r="T5" s="9" t="s">
        <v>138</v>
      </c>
      <c r="U5" s="9" t="s">
        <v>41</v>
      </c>
      <c r="V5" s="9" t="s">
        <v>42</v>
      </c>
      <c r="W5" s="9" t="s">
        <v>43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0"/>
      <c r="J6" s="45" t="s">
        <v>34</v>
      </c>
      <c r="K6" s="45" t="s">
        <v>197</v>
      </c>
      <c r="L6" s="45"/>
      <c r="M6" s="45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04"/>
      <c r="B8" s="105"/>
      <c r="C8" s="104" t="s">
        <v>198</v>
      </c>
      <c r="D8" s="104"/>
      <c r="E8" s="104"/>
      <c r="F8" s="104"/>
      <c r="G8" s="104"/>
      <c r="H8" s="104"/>
      <c r="I8" s="108">
        <v>465090</v>
      </c>
      <c r="J8" s="108">
        <v>465090</v>
      </c>
      <c r="K8" s="108">
        <v>465090</v>
      </c>
      <c r="L8" s="108"/>
      <c r="M8" s="108"/>
      <c r="N8" s="108"/>
      <c r="O8" s="108"/>
      <c r="P8" s="108"/>
      <c r="Q8" s="108"/>
      <c r="R8" s="108"/>
      <c r="S8" s="108"/>
      <c r="T8" s="108"/>
      <c r="U8" s="87"/>
      <c r="V8" s="108"/>
      <c r="W8" s="108"/>
    </row>
    <row r="9" ht="32.9" customHeight="1" spans="1:23">
      <c r="A9" s="104" t="s">
        <v>199</v>
      </c>
      <c r="B9" s="105" t="s">
        <v>200</v>
      </c>
      <c r="C9" s="104" t="s">
        <v>198</v>
      </c>
      <c r="D9" s="104" t="s">
        <v>47</v>
      </c>
      <c r="E9" s="104" t="s">
        <v>67</v>
      </c>
      <c r="F9" s="104" t="s">
        <v>68</v>
      </c>
      <c r="G9" s="104" t="s">
        <v>201</v>
      </c>
      <c r="H9" s="104" t="s">
        <v>202</v>
      </c>
      <c r="I9" s="108">
        <v>231090</v>
      </c>
      <c r="J9" s="108">
        <v>231090</v>
      </c>
      <c r="K9" s="108">
        <v>231090</v>
      </c>
      <c r="L9" s="108"/>
      <c r="M9" s="108"/>
      <c r="N9" s="108"/>
      <c r="O9" s="108"/>
      <c r="P9" s="108"/>
      <c r="Q9" s="108"/>
      <c r="R9" s="108"/>
      <c r="S9" s="108"/>
      <c r="T9" s="108"/>
      <c r="U9" s="87"/>
      <c r="V9" s="108"/>
      <c r="W9" s="108"/>
    </row>
    <row r="10" ht="32.9" customHeight="1" spans="1:23">
      <c r="A10" s="104" t="s">
        <v>199</v>
      </c>
      <c r="B10" s="105" t="s">
        <v>200</v>
      </c>
      <c r="C10" s="104" t="s">
        <v>198</v>
      </c>
      <c r="D10" s="104" t="s">
        <v>47</v>
      </c>
      <c r="E10" s="104" t="s">
        <v>67</v>
      </c>
      <c r="F10" s="104" t="s">
        <v>68</v>
      </c>
      <c r="G10" s="104" t="s">
        <v>203</v>
      </c>
      <c r="H10" s="104" t="s">
        <v>204</v>
      </c>
      <c r="I10" s="108">
        <v>234000</v>
      </c>
      <c r="J10" s="108">
        <v>234000</v>
      </c>
      <c r="K10" s="108">
        <v>234000</v>
      </c>
      <c r="L10" s="108"/>
      <c r="M10" s="108"/>
      <c r="N10" s="108"/>
      <c r="O10" s="108"/>
      <c r="P10" s="108"/>
      <c r="Q10" s="108"/>
      <c r="R10" s="108"/>
      <c r="S10" s="108"/>
      <c r="T10" s="108"/>
      <c r="U10" s="87"/>
      <c r="V10" s="108"/>
      <c r="W10" s="108"/>
    </row>
    <row r="11" ht="18.75" customHeight="1" spans="1:23">
      <c r="A11" s="29" t="s">
        <v>90</v>
      </c>
      <c r="B11" s="30"/>
      <c r="C11" s="30"/>
      <c r="D11" s="30"/>
      <c r="E11" s="30"/>
      <c r="F11" s="30"/>
      <c r="G11" s="30"/>
      <c r="H11" s="31"/>
      <c r="I11" s="108">
        <v>465090</v>
      </c>
      <c r="J11" s="108">
        <v>465090</v>
      </c>
      <c r="K11" s="108">
        <v>465090</v>
      </c>
      <c r="L11" s="108"/>
      <c r="M11" s="108"/>
      <c r="N11" s="108"/>
      <c r="O11" s="108"/>
      <c r="P11" s="108"/>
      <c r="Q11" s="108"/>
      <c r="R11" s="108"/>
      <c r="S11" s="108"/>
      <c r="T11" s="108"/>
      <c r="U11" s="87"/>
      <c r="V11" s="108"/>
      <c r="W11" s="108"/>
    </row>
  </sheetData>
  <mergeCells count="28">
    <mergeCell ref="A2:W2"/>
    <mergeCell ref="A3:I3"/>
    <mergeCell ref="J4:M4"/>
    <mergeCell ref="N4:P4"/>
    <mergeCell ref="R4:W4"/>
    <mergeCell ref="J5:K5"/>
    <mergeCell ref="A11:H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3"/>
  <sheetViews>
    <sheetView showZeros="0" workbookViewId="0">
      <selection activeCell="C8" sqref="C8"/>
    </sheetView>
  </sheetViews>
  <sheetFormatPr defaultColWidth="9.14166666666667" defaultRowHeight="12" customHeight="1"/>
  <cols>
    <col min="1" max="1" width="36.375" customWidth="1"/>
    <col min="2" max="2" width="49.25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52" t="s">
        <v>205</v>
      </c>
    </row>
    <row r="2" ht="28.5" customHeight="1" spans="1:10">
      <c r="A2" s="43" t="s">
        <v>206</v>
      </c>
      <c r="B2" s="26"/>
      <c r="C2" s="26"/>
      <c r="D2" s="26"/>
      <c r="E2" s="26"/>
      <c r="F2" s="44"/>
      <c r="G2" s="26"/>
      <c r="H2" s="44"/>
      <c r="I2" s="44"/>
      <c r="J2" s="26"/>
    </row>
    <row r="3" ht="15" customHeight="1" spans="1:1">
      <c r="A3" s="4" t="str">
        <f>"单位名称："&amp;"中共云南省委老干部局工人新村干休所"</f>
        <v>单位名称：中共云南省委老干部局工人新村干休所</v>
      </c>
    </row>
    <row r="4" ht="14.25" customHeight="1" spans="1:10">
      <c r="A4" s="45" t="s">
        <v>207</v>
      </c>
      <c r="B4" s="45" t="s">
        <v>208</v>
      </c>
      <c r="C4" s="45" t="s">
        <v>209</v>
      </c>
      <c r="D4" s="45" t="s">
        <v>210</v>
      </c>
      <c r="E4" s="45" t="s">
        <v>211</v>
      </c>
      <c r="F4" s="46" t="s">
        <v>212</v>
      </c>
      <c r="G4" s="45" t="s">
        <v>213</v>
      </c>
      <c r="H4" s="46" t="s">
        <v>214</v>
      </c>
      <c r="I4" s="46" t="s">
        <v>215</v>
      </c>
      <c r="J4" s="45" t="s">
        <v>216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15" customHeight="1" spans="1:10">
      <c r="A6" s="47" t="s">
        <v>47</v>
      </c>
      <c r="B6" s="48"/>
      <c r="C6" s="48"/>
      <c r="D6" s="48"/>
      <c r="E6" s="49"/>
      <c r="F6" s="50"/>
      <c r="G6" s="49"/>
      <c r="H6" s="50"/>
      <c r="I6" s="50"/>
      <c r="J6" s="49"/>
    </row>
    <row r="7" ht="60" customHeight="1" spans="1:10">
      <c r="A7" s="102" t="s">
        <v>198</v>
      </c>
      <c r="B7" s="51" t="s">
        <v>217</v>
      </c>
      <c r="C7" s="51" t="s">
        <v>218</v>
      </c>
      <c r="D7" s="51" t="s">
        <v>219</v>
      </c>
      <c r="E7" s="47" t="s">
        <v>220</v>
      </c>
      <c r="F7" s="51" t="s">
        <v>221</v>
      </c>
      <c r="G7" s="47" t="s">
        <v>222</v>
      </c>
      <c r="H7" s="51" t="s">
        <v>223</v>
      </c>
      <c r="I7" s="51" t="s">
        <v>224</v>
      </c>
      <c r="J7" s="47" t="s">
        <v>225</v>
      </c>
    </row>
    <row r="8" ht="60" customHeight="1" spans="1:10">
      <c r="A8" s="102" t="s">
        <v>198</v>
      </c>
      <c r="B8" s="51" t="s">
        <v>217</v>
      </c>
      <c r="C8" s="51" t="s">
        <v>218</v>
      </c>
      <c r="D8" s="51" t="s">
        <v>219</v>
      </c>
      <c r="E8" s="47" t="s">
        <v>226</v>
      </c>
      <c r="F8" s="51" t="s">
        <v>227</v>
      </c>
      <c r="G8" s="47" t="s">
        <v>228</v>
      </c>
      <c r="H8" s="51" t="s">
        <v>229</v>
      </c>
      <c r="I8" s="51" t="s">
        <v>224</v>
      </c>
      <c r="J8" s="47" t="s">
        <v>230</v>
      </c>
    </row>
    <row r="9" ht="60" customHeight="1" spans="1:10">
      <c r="A9" s="102" t="s">
        <v>198</v>
      </c>
      <c r="B9" s="51" t="s">
        <v>217</v>
      </c>
      <c r="C9" s="51" t="s">
        <v>218</v>
      </c>
      <c r="D9" s="51" t="s">
        <v>231</v>
      </c>
      <c r="E9" s="47" t="s">
        <v>232</v>
      </c>
      <c r="F9" s="51" t="s">
        <v>227</v>
      </c>
      <c r="G9" s="47" t="s">
        <v>233</v>
      </c>
      <c r="H9" s="51" t="s">
        <v>234</v>
      </c>
      <c r="I9" s="51" t="s">
        <v>224</v>
      </c>
      <c r="J9" s="47" t="s">
        <v>235</v>
      </c>
    </row>
    <row r="10" ht="60" customHeight="1" spans="1:10">
      <c r="A10" s="102" t="s">
        <v>198</v>
      </c>
      <c r="B10" s="51" t="s">
        <v>217</v>
      </c>
      <c r="C10" s="51" t="s">
        <v>218</v>
      </c>
      <c r="D10" s="51" t="s">
        <v>231</v>
      </c>
      <c r="E10" s="47" t="s">
        <v>236</v>
      </c>
      <c r="F10" s="51" t="s">
        <v>227</v>
      </c>
      <c r="G10" s="47" t="s">
        <v>233</v>
      </c>
      <c r="H10" s="51" t="s">
        <v>234</v>
      </c>
      <c r="I10" s="51" t="s">
        <v>224</v>
      </c>
      <c r="J10" s="47" t="s">
        <v>237</v>
      </c>
    </row>
    <row r="11" ht="60" customHeight="1" spans="1:10">
      <c r="A11" s="102" t="s">
        <v>198</v>
      </c>
      <c r="B11" s="51" t="s">
        <v>217</v>
      </c>
      <c r="C11" s="51" t="s">
        <v>238</v>
      </c>
      <c r="D11" s="51" t="s">
        <v>239</v>
      </c>
      <c r="E11" s="47" t="s">
        <v>240</v>
      </c>
      <c r="F11" s="51" t="s">
        <v>221</v>
      </c>
      <c r="G11" s="47" t="s">
        <v>233</v>
      </c>
      <c r="H11" s="51" t="s">
        <v>234</v>
      </c>
      <c r="I11" s="51" t="s">
        <v>224</v>
      </c>
      <c r="J11" s="47" t="s">
        <v>241</v>
      </c>
    </row>
    <row r="12" ht="60" customHeight="1" spans="1:10">
      <c r="A12" s="102" t="s">
        <v>198</v>
      </c>
      <c r="B12" s="51" t="s">
        <v>217</v>
      </c>
      <c r="C12" s="51" t="s">
        <v>242</v>
      </c>
      <c r="D12" s="51" t="s">
        <v>243</v>
      </c>
      <c r="E12" s="47" t="s">
        <v>244</v>
      </c>
      <c r="F12" s="51" t="s">
        <v>221</v>
      </c>
      <c r="G12" s="47" t="s">
        <v>245</v>
      </c>
      <c r="H12" s="51" t="s">
        <v>234</v>
      </c>
      <c r="I12" s="51" t="s">
        <v>224</v>
      </c>
      <c r="J12" s="47" t="s">
        <v>246</v>
      </c>
    </row>
    <row r="13" ht="60" customHeight="1" spans="1:10">
      <c r="A13" s="102" t="s">
        <v>198</v>
      </c>
      <c r="B13" s="51" t="s">
        <v>217</v>
      </c>
      <c r="C13" s="51" t="s">
        <v>242</v>
      </c>
      <c r="D13" s="51" t="s">
        <v>243</v>
      </c>
      <c r="E13" s="47" t="s">
        <v>247</v>
      </c>
      <c r="F13" s="51" t="s">
        <v>221</v>
      </c>
      <c r="G13" s="47" t="s">
        <v>245</v>
      </c>
      <c r="H13" s="51" t="s">
        <v>234</v>
      </c>
      <c r="I13" s="51" t="s">
        <v>224</v>
      </c>
      <c r="J13" s="47" t="s">
        <v>248</v>
      </c>
    </row>
  </sheetData>
  <mergeCells count="4">
    <mergeCell ref="A2:J2"/>
    <mergeCell ref="A3:H3"/>
    <mergeCell ref="A7:A13"/>
    <mergeCell ref="B7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</cp:lastModifiedBy>
  <dcterms:created xsi:type="dcterms:W3CDTF">2025-02-20T06:35:00Z</dcterms:created>
  <dcterms:modified xsi:type="dcterms:W3CDTF">2025-02-20T10:06:19Z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4F60A6989FD54CEC96093B9CE0F95EF3_13</vt:lpwstr>
  </property>
  <property fmtid="{D5CDD505-2E9C-101B-9397-08002B2CF9AE}" pid="3" name="KSOProductBuildVer">
    <vt:lpwstr>2052-12.1.0.20305</vt:lpwstr>
  </property>
</Properties>
</file>