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<sst xmlns="http://schemas.openxmlformats.org/spreadsheetml/2006/main" count="576" uniqueCount="271">
  <si>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</si>
  <si>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</si>
  <si>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</si>
  <si>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</si>
  <si>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</si>
  <si>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</si>
  <si>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</si>
  <si>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</si>
  <si>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</si>
  <si>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</si>
  <si>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</si>
  <si>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</si>
  <si>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</si>
  <si>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</si>
  <si>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</si>
  <si>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</si>
  <si>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</si>
  <si>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</si>
  <si>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</si>
  <si>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</si>
  <si>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</si>
  <si>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</si>
  <si>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</si>
  <si>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</si>
  <si>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</si>
  <si>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</si>
  <si>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</si>
  <si>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</si>
  <si>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</si>
  <si>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</si>
  <si>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</si>
  <si>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</si>
  <si>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</si>
  <si>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</si>
  <si>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</si>
  <si>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</si>
  <si>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</si>
  <si>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</si>
  <si>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</si>
  <si>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</si>
  <si>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</si>
  <si>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</si>
  <si>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</si>
  <si>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</si>
  <si>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</si>
  <si>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322005</t>
  </si>
  <si>
    <t>中共云南省委老干部局黑龙潭干休所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</si>
  <si>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</si>
  <si>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</si>
  <si>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</si>
  <si>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</si>
  <si>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</si>
  <si>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</si>
  <si>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</si>
  <si>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</si>
  <si>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</si>
  <si>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</si>
  <si>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</si>
  <si>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</si>
  <si>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</si>
  <si>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</si>
  <si>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</si>
  <si>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</si>
  <si>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</si>
  <si>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</si>
  <si>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</si>
  <si>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</si>
  <si>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</si>
  <si>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</si>
  <si>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</si>
  <si>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</si>
  <si>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</si>
  <si>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</si>
  <si>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</si>
  <si>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</si>
  <si>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</si>
  <si>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</si>
  <si>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</si>
  <si>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</si>
  <si>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</si>
  <si>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</si>
  <si>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</si>
  <si>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</si>
  <si>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</si>
  <si>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</si>
  <si>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</si>
  <si>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</si>
  <si>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</si>
  <si>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</si>
  <si>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</si>
  <si>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</si>
  <si>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</si>
  <si>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</si>
  <si>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</si>
  <si>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</si>
  <si>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</si>
  <si>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</si>
  <si>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</si>
  <si>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</si>
  <si>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</si>
  <si>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</si>
  <si>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</si>
  <si>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</si>
  <si>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</si>
  <si>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</si>
  <si>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</si>
  <si>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</si>
  <si>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</si>
  <si>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</si>
  <si>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</si>
  <si>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</si>
  <si>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</si>
  <si>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</si>
  <si>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</si>
  <si>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</si>
  <si>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</si>
  <si>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</si>
  <si>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</si>
  <si>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</si>
  <si>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</si>
  <si>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</si>
  <si>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</si>
  <si>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</si>
  <si>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</si>
  <si>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</si>
  <si>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</si>
  <si>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</si>
  <si>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</si>
  <si>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</si>
  <si>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</si>
  <si>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</si>
  <si>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</si>
  <si>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</si>
  <si>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</si>
  <si>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</si>
  <si>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</si>
  <si>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</si>
  <si>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</si>
  <si>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530000210000000034790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</si>
  <si>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</si>
  <si>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</si>
  <si>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</si>
  <si>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</si>
  <si>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</si>
  <si>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</si>
  <si>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</si>
  <si>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530000210000000034797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</si>
  <si>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</si>
  <si>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</si>
  <si>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</si>
  <si>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</si>
  <si>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</si>
  <si>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</si>
  <si>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</si>
  <si>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</si>
  <si>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</si>
  <si>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530000210000000034803</t>
  </si>
  <si>
    <t>30113</t>
  </si>
  <si>
    <t>530000210000000034808</t>
  </si>
  <si>
    <t>公车购置及运维费</t>
  </si>
  <si>
    <t>30231</t>
  </si>
  <si>
    <t>公务用车运行维护费</t>
  </si>
  <si>
    <t>530000210000000034811</t>
  </si>
  <si>
    <t>行政人员公务交通补贴</t>
  </si>
  <si>
    <t>30239</t>
  </si>
  <si>
    <t>其他交通费用</t>
  </si>
  <si>
    <t>530000210000000034812</t>
  </si>
  <si>
    <t>工会经费</t>
  </si>
  <si>
    <t>30228</t>
  </si>
  <si>
    <t>530000210000000034813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</si>
  <si>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</si>
  <si>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</si>
  <si>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</si>
  <si>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</si>
  <si>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</si>
  <si>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</si>
  <si>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</si>
  <si>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</si>
  <si>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</si>
  <si>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</si>
  <si>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</si>
  <si>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530000241100002220889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</si>
  <si>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</si>
  <si>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</si>
  <si>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</si>
  <si>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</si>
  <si>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</si>
  <si>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</si>
  <si>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</si>
  <si>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说明：因无相关资金，所以本表公开空表。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</si>
  <si>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</si>
  <si>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</si>
  <si>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</si>
  <si>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</si>
  <si>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</si>
  <si>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</si>
  <si>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</si>
  <si>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</si>
  <si>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</si>
  <si>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</si>
  <si>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</si>
  <si>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</si>
  <si>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</si>
  <si>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</si>
  <si>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</si>
  <si>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</si>
  <si>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</si>
  <si>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</si>
  <si>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</si>
  <si>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</si>
  <si>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</si>
  <si>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</si>
  <si>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</si>
  <si>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</si>
  <si>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</si>
  <si>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</si>
  <si>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</si>
  <si>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汽车保养维修服务</t>
  </si>
  <si>
    <t>C23120301 车辆维修和保养服务</t>
  </si>
  <si>
    <t>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</si>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</sst>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3"/>
      <c r="C2" s="163"/>
      <c r="D2" s="163"/>
    </row>
    <row r="3" ht="21" customHeight="1" spans="1:4">
      <c r="A3" s="87" t="str">
        <f>"单位名称："&amp;"中共云南省委老干部局黑龙潭干休所"</f>
        <v>单位名称：中共云南省委老干部局黑龙潭干休所</v>
      </c>
      <c r="B3" s="128"/>
      <c r="C3" s="128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39" t="s">
        <v>8</v>
      </c>
      <c r="B7" s="115">
        <v>2568429.63</v>
      </c>
      <c r="C7" s="102" t="str">
        <f>"一"&amp;"、"&amp;"社会保障和就业支出"</f>
        <v>一、社会保障和就业支出</v>
      </c>
      <c r="D7" s="115">
        <v>2115345.86</v>
      </c>
    </row>
    <row r="8" ht="25.4" customHeight="1" spans="1:4">
      <c r="A8" s="139" t="s">
        <v>9</v>
      </c>
      <c r="B8" s="115"/>
      <c r="C8" s="102" t="str">
        <f>"二"&amp;"、"&amp;"卫生健康支出"</f>
        <v>二、卫生健康支出</v>
      </c>
      <c r="D8" s="115">
        <v>291993.56</v>
      </c>
    </row>
    <row r="9" ht="25.4" customHeight="1" spans="1:4">
      <c r="A9" s="139" t="s">
        <v>10</v>
      </c>
      <c r="B9" s="115"/>
      <c r="C9" s="102" t="str">
        <f>"三"&amp;"、"&amp;"住房保障支出"</f>
        <v>三、住房保障支出</v>
      </c>
      <c r="D9" s="115">
        <v>161090.21</v>
      </c>
    </row>
    <row r="10" ht="25.4" customHeight="1" spans="1:4">
      <c r="A10" s="139" t="s">
        <v>11</v>
      </c>
      <c r="B10" s="86"/>
      <c r="C10" s="102"/>
      <c r="D10" s="115"/>
    </row>
    <row r="11" ht="25.4" customHeight="1" spans="1:4">
      <c r="A11" s="139" t="s">
        <v>12</v>
      </c>
      <c r="B11" s="115"/>
      <c r="C11" s="102"/>
      <c r="D11" s="115"/>
    </row>
    <row r="12" ht="25.4" customHeight="1" spans="1:4">
      <c r="A12" s="139" t="s">
        <v>13</v>
      </c>
      <c r="B12" s="86"/>
      <c r="C12" s="102"/>
      <c r="D12" s="115"/>
    </row>
    <row r="13" ht="25.4" customHeight="1" spans="1:4">
      <c r="A13" s="139" t="s">
        <v>14</v>
      </c>
      <c r="B13" s="86"/>
      <c r="C13" s="102"/>
      <c r="D13" s="115"/>
    </row>
    <row r="14" ht="25.4" customHeight="1" spans="1:4">
      <c r="A14" s="139" t="s">
        <v>15</v>
      </c>
      <c r="B14" s="86"/>
      <c r="C14" s="102"/>
      <c r="D14" s="115"/>
    </row>
    <row r="15" ht="25.4" customHeight="1" spans="1:4">
      <c r="A15" s="164" t="s">
        <v>16</v>
      </c>
      <c r="B15" s="86"/>
      <c r="C15" s="102"/>
      <c r="D15" s="115"/>
    </row>
    <row r="16" ht="25.4" customHeight="1" spans="1:4">
      <c r="A16" s="164" t="s">
        <v>17</v>
      </c>
      <c r="B16" s="115"/>
      <c r="C16" s="102"/>
      <c r="D16" s="115"/>
    </row>
    <row r="17" ht="25.4" customHeight="1" spans="1:4">
      <c r="A17" s="165" t="s">
        <v>18</v>
      </c>
      <c r="B17" s="135">
        <v>2568429.63</v>
      </c>
      <c r="C17" s="136" t="s">
        <v>19</v>
      </c>
      <c r="D17" s="135">
        <v>2568429.63</v>
      </c>
    </row>
    <row r="18" ht="25.4" customHeight="1" spans="1:4">
      <c r="A18" s="166" t="s">
        <v>20</v>
      </c>
      <c r="B18" s="135"/>
      <c r="C18" s="167" t="s">
        <v>21</v>
      </c>
      <c r="D18" s="168"/>
    </row>
    <row r="19" ht="25.4" customHeight="1" spans="1:4">
      <c r="A19" s="169" t="s">
        <v>22</v>
      </c>
      <c r="B19" s="115"/>
      <c r="C19" s="137" t="s">
        <v>22</v>
      </c>
      <c r="D19" s="86"/>
    </row>
    <row r="20" ht="25.4" customHeight="1" spans="1:4">
      <c r="A20" s="169" t="s">
        <v>23</v>
      </c>
      <c r="B20" s="115"/>
      <c r="C20" s="137" t="s">
        <v>24</v>
      </c>
      <c r="D20" s="86"/>
    </row>
    <row r="21" ht="25.4" customHeight="1" spans="1:4">
      <c r="A21" s="170" t="s">
        <v>25</v>
      </c>
      <c r="B21" s="135">
        <v>2568429.63</v>
      </c>
      <c r="C21" s="136" t="s">
        <v>26</v>
      </c>
      <c r="D21" s="131">
        <v>2568429.63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C25" sqref="C25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1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"单位名称："&amp;"中共云南省委老干部局黑龙潭干休所"</f>
        <v>单位名称：中共云南省委老干部局黑龙潭干休所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5">
        <v>1</v>
      </c>
      <c r="B7" s="19">
        <v>2</v>
      </c>
      <c r="C7" s="19">
        <v>3</v>
      </c>
      <c r="D7" s="19">
        <v>4</v>
      </c>
      <c r="E7" s="125">
        <v>5</v>
      </c>
      <c r="F7" s="19">
        <v>6</v>
      </c>
      <c r="G7" s="19">
        <v>7</v>
      </c>
      <c r="H7" s="125">
        <v>8</v>
      </c>
      <c r="I7" s="19">
        <v>9</v>
      </c>
      <c r="J7" s="32">
        <v>10</v>
      </c>
      <c r="K7" s="32">
        <v>11</v>
      </c>
      <c r="L7" s="16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2568429.63</v>
      </c>
      <c r="D8" s="115">
        <v>2568429.63</v>
      </c>
      <c r="E8" s="86">
        <v>2568429.63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ht="16.5" customHeight="1" spans="1:19">
      <c r="A9" s="151" t="s">
        <v>31</v>
      </c>
      <c r="B9" s="152"/>
      <c r="C9" s="115">
        <v>2568429.63</v>
      </c>
      <c r="D9" s="115">
        <v>2568429.63</v>
      </c>
      <c r="E9" s="86">
        <v>2568429.63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"单位名称："&amp;"中共云南省委老干部局黑龙潭干休所"</f>
        <v>单位名称：中共云南省委老干部局黑龙潭干休所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0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5">
        <v>2115345.86</v>
      </c>
      <c r="D7" s="115">
        <v>2115345.86</v>
      </c>
      <c r="E7" s="115">
        <v>2115345.86</v>
      </c>
      <c r="F7" s="115"/>
      <c r="G7" s="86"/>
      <c r="H7" s="115"/>
      <c r="I7" s="115"/>
      <c r="J7" s="115"/>
      <c r="K7" s="115"/>
      <c r="L7" s="115"/>
      <c r="M7" s="86"/>
      <c r="N7" s="115"/>
      <c r="O7" s="115"/>
    </row>
    <row r="8" ht="20.25" customHeight="1" spans="1:15">
      <c r="A8" s="123" t="s">
        <v>62</v>
      </c>
      <c r="B8" s="123" t="s">
        <v>63</v>
      </c>
      <c r="C8" s="115">
        <v>2113312.33</v>
      </c>
      <c r="D8" s="115">
        <v>2113312.33</v>
      </c>
      <c r="E8" s="115">
        <v>2113312.33</v>
      </c>
      <c r="F8" s="115"/>
      <c r="G8" s="86"/>
      <c r="H8" s="115"/>
      <c r="I8" s="115"/>
      <c r="J8" s="115"/>
      <c r="K8" s="115"/>
      <c r="L8" s="115"/>
      <c r="M8" s="86"/>
      <c r="N8" s="115"/>
      <c r="O8" s="115"/>
    </row>
    <row r="9" ht="20.25" customHeight="1" spans="1:15">
      <c r="A9" s="124" t="s">
        <v>64</v>
      </c>
      <c r="B9" s="124" t="s">
        <v>65</v>
      </c>
      <c r="C9" s="115">
        <v>12420</v>
      </c>
      <c r="D9" s="115">
        <v>12420</v>
      </c>
      <c r="E9" s="115">
        <v>12420</v>
      </c>
      <c r="F9" s="115"/>
      <c r="G9" s="86"/>
      <c r="H9" s="115"/>
      <c r="I9" s="115"/>
      <c r="J9" s="115"/>
      <c r="K9" s="115"/>
      <c r="L9" s="115"/>
      <c r="M9" s="86"/>
      <c r="N9" s="115"/>
      <c r="O9" s="115"/>
    </row>
    <row r="10" ht="20.25" customHeight="1" spans="1:15">
      <c r="A10" s="124" t="s">
        <v>66</v>
      </c>
      <c r="B10" s="124" t="s">
        <v>67</v>
      </c>
      <c r="C10" s="115">
        <v>1890133.29</v>
      </c>
      <c r="D10" s="115">
        <v>1890133.29</v>
      </c>
      <c r="E10" s="115">
        <v>1890133.29</v>
      </c>
      <c r="F10" s="115"/>
      <c r="G10" s="86"/>
      <c r="H10" s="115"/>
      <c r="I10" s="115"/>
      <c r="J10" s="115"/>
      <c r="K10" s="115"/>
      <c r="L10" s="115"/>
      <c r="M10" s="86"/>
      <c r="N10" s="115"/>
      <c r="O10" s="115"/>
    </row>
    <row r="11" ht="20.25" customHeight="1" spans="1:15">
      <c r="A11" s="124" t="s">
        <v>68</v>
      </c>
      <c r="B11" s="124" t="s">
        <v>69</v>
      </c>
      <c r="C11" s="115">
        <v>210759.04</v>
      </c>
      <c r="D11" s="115">
        <v>210759.04</v>
      </c>
      <c r="E11" s="115">
        <v>210759.04</v>
      </c>
      <c r="F11" s="115"/>
      <c r="G11" s="86"/>
      <c r="H11" s="115"/>
      <c r="I11" s="115"/>
      <c r="J11" s="115"/>
      <c r="K11" s="115"/>
      <c r="L11" s="115"/>
      <c r="M11" s="86"/>
      <c r="N11" s="115"/>
      <c r="O11" s="115"/>
    </row>
    <row r="12" ht="20.25" customHeight="1" spans="1:15">
      <c r="A12" s="123" t="s">
        <v>70</v>
      </c>
      <c r="B12" s="123" t="s">
        <v>71</v>
      </c>
      <c r="C12" s="115">
        <v>2033.53</v>
      </c>
      <c r="D12" s="115">
        <v>2033.53</v>
      </c>
      <c r="E12" s="115">
        <v>2033.53</v>
      </c>
      <c r="F12" s="115"/>
      <c r="G12" s="86"/>
      <c r="H12" s="115"/>
      <c r="I12" s="115"/>
      <c r="J12" s="115"/>
      <c r="K12" s="115"/>
      <c r="L12" s="115"/>
      <c r="M12" s="86"/>
      <c r="N12" s="115"/>
      <c r="O12" s="115"/>
    </row>
    <row r="13" ht="20.25" customHeight="1" spans="1:15">
      <c r="A13" s="124" t="s">
        <v>72</v>
      </c>
      <c r="B13" s="124" t="s">
        <v>71</v>
      </c>
      <c r="C13" s="115">
        <v>2033.53</v>
      </c>
      <c r="D13" s="115">
        <v>2033.53</v>
      </c>
      <c r="E13" s="115">
        <v>2033.53</v>
      </c>
      <c r="F13" s="115"/>
      <c r="G13" s="86"/>
      <c r="H13" s="115"/>
      <c r="I13" s="115"/>
      <c r="J13" s="115"/>
      <c r="K13" s="115"/>
      <c r="L13" s="115"/>
      <c r="M13" s="86"/>
      <c r="N13" s="115"/>
      <c r="O13" s="115"/>
    </row>
    <row r="14" ht="20.25" customHeight="1" spans="1:15">
      <c r="A14" s="28" t="s">
        <v>73</v>
      </c>
      <c r="B14" s="28" t="s">
        <v>74</v>
      </c>
      <c r="C14" s="115">
        <v>291993.56</v>
      </c>
      <c r="D14" s="115">
        <v>291993.56</v>
      </c>
      <c r="E14" s="115">
        <v>291993.56</v>
      </c>
      <c r="F14" s="115"/>
      <c r="G14" s="86"/>
      <c r="H14" s="115"/>
      <c r="I14" s="115"/>
      <c r="J14" s="115"/>
      <c r="K14" s="115"/>
      <c r="L14" s="115"/>
      <c r="M14" s="86"/>
      <c r="N14" s="115"/>
      <c r="O14" s="115"/>
    </row>
    <row r="15" ht="20.25" customHeight="1" spans="1:15">
      <c r="A15" s="123" t="s">
        <v>75</v>
      </c>
      <c r="B15" s="123" t="s">
        <v>76</v>
      </c>
      <c r="C15" s="115">
        <v>291993.56</v>
      </c>
      <c r="D15" s="115">
        <v>291993.56</v>
      </c>
      <c r="E15" s="115">
        <v>291993.56</v>
      </c>
      <c r="F15" s="115"/>
      <c r="G15" s="86"/>
      <c r="H15" s="115"/>
      <c r="I15" s="115"/>
      <c r="J15" s="115"/>
      <c r="K15" s="115"/>
      <c r="L15" s="115"/>
      <c r="M15" s="86"/>
      <c r="N15" s="115"/>
      <c r="O15" s="115"/>
    </row>
    <row r="16" ht="20.25" customHeight="1" spans="1:15">
      <c r="A16" s="124" t="s">
        <v>77</v>
      </c>
      <c r="B16" s="124" t="s">
        <v>78</v>
      </c>
      <c r="C16" s="115">
        <v>142262.35</v>
      </c>
      <c r="D16" s="115">
        <v>142262.35</v>
      </c>
      <c r="E16" s="115">
        <v>142262.35</v>
      </c>
      <c r="F16" s="115"/>
      <c r="G16" s="86"/>
      <c r="H16" s="115"/>
      <c r="I16" s="115"/>
      <c r="J16" s="115"/>
      <c r="K16" s="115"/>
      <c r="L16" s="115"/>
      <c r="M16" s="86"/>
      <c r="N16" s="115"/>
      <c r="O16" s="115"/>
    </row>
    <row r="17" ht="20.25" customHeight="1" spans="1:15">
      <c r="A17" s="124" t="s">
        <v>79</v>
      </c>
      <c r="B17" s="124" t="s">
        <v>80</v>
      </c>
      <c r="C17" s="115">
        <v>136861.21</v>
      </c>
      <c r="D17" s="115">
        <v>136861.21</v>
      </c>
      <c r="E17" s="115">
        <v>136861.21</v>
      </c>
      <c r="F17" s="115"/>
      <c r="G17" s="86"/>
      <c r="H17" s="115"/>
      <c r="I17" s="115"/>
      <c r="J17" s="115"/>
      <c r="K17" s="115"/>
      <c r="L17" s="115"/>
      <c r="M17" s="86"/>
      <c r="N17" s="115"/>
      <c r="O17" s="115"/>
    </row>
    <row r="18" ht="20.25" customHeight="1" spans="1:15">
      <c r="A18" s="124" t="s">
        <v>81</v>
      </c>
      <c r="B18" s="124" t="s">
        <v>82</v>
      </c>
      <c r="C18" s="115">
        <v>12870</v>
      </c>
      <c r="D18" s="115">
        <v>12870</v>
      </c>
      <c r="E18" s="115">
        <v>12870</v>
      </c>
      <c r="F18" s="115"/>
      <c r="G18" s="86"/>
      <c r="H18" s="115"/>
      <c r="I18" s="115"/>
      <c r="J18" s="115"/>
      <c r="K18" s="115"/>
      <c r="L18" s="115"/>
      <c r="M18" s="86"/>
      <c r="N18" s="115"/>
      <c r="O18" s="115"/>
    </row>
    <row r="19" ht="20.25" customHeight="1" spans="1:15">
      <c r="A19" s="28" t="s">
        <v>83</v>
      </c>
      <c r="B19" s="28" t="s">
        <v>84</v>
      </c>
      <c r="C19" s="115">
        <v>161090.21</v>
      </c>
      <c r="D19" s="115">
        <v>161090.21</v>
      </c>
      <c r="E19" s="115">
        <v>161090.21</v>
      </c>
      <c r="F19" s="115"/>
      <c r="G19" s="86"/>
      <c r="H19" s="115"/>
      <c r="I19" s="115"/>
      <c r="J19" s="115"/>
      <c r="K19" s="115"/>
      <c r="L19" s="115"/>
      <c r="M19" s="86"/>
      <c r="N19" s="115"/>
      <c r="O19" s="115"/>
    </row>
    <row r="20" ht="20.25" customHeight="1" spans="1:15">
      <c r="A20" s="123" t="s">
        <v>85</v>
      </c>
      <c r="B20" s="123" t="s">
        <v>86</v>
      </c>
      <c r="C20" s="115">
        <v>161090.21</v>
      </c>
      <c r="D20" s="115">
        <v>161090.21</v>
      </c>
      <c r="E20" s="115">
        <v>161090.21</v>
      </c>
      <c r="F20" s="115"/>
      <c r="G20" s="86"/>
      <c r="H20" s="115"/>
      <c r="I20" s="115"/>
      <c r="J20" s="115"/>
      <c r="K20" s="115"/>
      <c r="L20" s="115"/>
      <c r="M20" s="86"/>
      <c r="N20" s="115"/>
      <c r="O20" s="115"/>
    </row>
    <row r="21" ht="20.25" customHeight="1" spans="1:15">
      <c r="A21" s="124" t="s">
        <v>87</v>
      </c>
      <c r="B21" s="124" t="s">
        <v>88</v>
      </c>
      <c r="C21" s="115">
        <v>161090.21</v>
      </c>
      <c r="D21" s="115">
        <v>161090.21</v>
      </c>
      <c r="E21" s="115">
        <v>161090.21</v>
      </c>
      <c r="F21" s="115"/>
      <c r="G21" s="86"/>
      <c r="H21" s="115"/>
      <c r="I21" s="115"/>
      <c r="J21" s="115"/>
      <c r="K21" s="115"/>
      <c r="L21" s="115"/>
      <c r="M21" s="86"/>
      <c r="N21" s="115"/>
      <c r="O21" s="115"/>
    </row>
    <row r="22" ht="17.25" customHeight="1" spans="1:15">
      <c r="A22" s="99" t="s">
        <v>89</v>
      </c>
      <c r="B22" s="100" t="s">
        <v>89</v>
      </c>
      <c r="C22" s="115">
        <v>2568429.63</v>
      </c>
      <c r="D22" s="115">
        <v>2568429.63</v>
      </c>
      <c r="E22" s="115">
        <v>2568429.63</v>
      </c>
      <c r="F22" s="115"/>
      <c r="G22" s="86"/>
      <c r="H22" s="115"/>
      <c r="I22" s="115"/>
      <c r="J22" s="115"/>
      <c r="K22" s="115"/>
      <c r="L22" s="115"/>
      <c r="M22" s="86"/>
      <c r="N22" s="115"/>
      <c r="O22" s="115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4" t="s">
        <v>90</v>
      </c>
    </row>
    <row r="2" ht="31.5" customHeight="1" spans="1:4">
      <c r="A2" s="41" t="s">
        <v>91</v>
      </c>
      <c r="B2" s="127"/>
      <c r="C2" s="127"/>
      <c r="D2" s="127"/>
    </row>
    <row r="3" ht="17.25" customHeight="1" spans="1:4">
      <c r="A3" s="4" t="str">
        <f>"单位名称："&amp;"中共云南省委老干部局黑龙潭干休所"</f>
        <v>单位名称：中共云南省委老干部局黑龙潭干休所</v>
      </c>
      <c r="B3" s="128"/>
      <c r="C3" s="128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29" t="s">
        <v>6</v>
      </c>
      <c r="C5" s="15" t="s">
        <v>92</v>
      </c>
      <c r="D5" s="129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0" t="s">
        <v>93</v>
      </c>
      <c r="B7" s="131">
        <v>2568429.63</v>
      </c>
      <c r="C7" s="132" t="s">
        <v>94</v>
      </c>
      <c r="D7" s="131">
        <v>2568429.63</v>
      </c>
    </row>
    <row r="8" ht="29.15" customHeight="1" spans="1:4">
      <c r="A8" s="133" t="s">
        <v>95</v>
      </c>
      <c r="B8" s="86">
        <v>2568429.63</v>
      </c>
      <c r="C8" s="102" t="str">
        <f>"（一）"&amp;"社会保障和就业支出"</f>
        <v>（一）社会保障和就业支出</v>
      </c>
      <c r="D8" s="86">
        <v>2115345.86</v>
      </c>
    </row>
    <row r="9" ht="29.15" customHeight="1" spans="1:4">
      <c r="A9" s="133" t="s">
        <v>96</v>
      </c>
      <c r="B9" s="86"/>
      <c r="C9" s="102" t="str">
        <f>"（二）"&amp;"卫生健康支出"</f>
        <v>（二）卫生健康支出</v>
      </c>
      <c r="D9" s="86">
        <v>291993.56</v>
      </c>
    </row>
    <row r="10" ht="29.15" customHeight="1" spans="1:4">
      <c r="A10" s="133" t="s">
        <v>97</v>
      </c>
      <c r="B10" s="86"/>
      <c r="C10" s="102" t="str">
        <f>"（三）"&amp;"住房保障支出"</f>
        <v>（三）住房保障支出</v>
      </c>
      <c r="D10" s="86">
        <v>161090.21</v>
      </c>
    </row>
    <row r="11" ht="29.15" customHeight="1" spans="1:4">
      <c r="A11" s="134" t="s">
        <v>98</v>
      </c>
      <c r="B11" s="135"/>
      <c r="C11" s="136"/>
      <c r="D11" s="135"/>
    </row>
    <row r="12" ht="29.15" customHeight="1" spans="1:4">
      <c r="A12" s="133" t="s">
        <v>95</v>
      </c>
      <c r="B12" s="115"/>
      <c r="C12" s="136"/>
      <c r="D12" s="135"/>
    </row>
    <row r="13" ht="29.15" customHeight="1" spans="1:4">
      <c r="A13" s="137" t="s">
        <v>96</v>
      </c>
      <c r="B13" s="115"/>
      <c r="C13" s="136"/>
      <c r="D13" s="135"/>
    </row>
    <row r="14" ht="29.15" customHeight="1" spans="1:4">
      <c r="A14" s="137" t="s">
        <v>97</v>
      </c>
      <c r="B14" s="135"/>
      <c r="C14" s="136"/>
      <c r="D14" s="135"/>
    </row>
    <row r="15" ht="29.15" customHeight="1" spans="1:4">
      <c r="A15" s="138"/>
      <c r="B15" s="135"/>
      <c r="C15" s="139" t="s">
        <v>99</v>
      </c>
      <c r="D15" s="135"/>
    </row>
    <row r="16" ht="29.15" customHeight="1" spans="1:4">
      <c r="A16" s="138" t="s">
        <v>100</v>
      </c>
      <c r="B16" s="135">
        <v>2568429.63</v>
      </c>
      <c r="C16" s="136" t="s">
        <v>26</v>
      </c>
      <c r="D16" s="135">
        <v>2568429.63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7"/>
      <c r="F1" s="51"/>
      <c r="G1" s="51" t="s">
        <v>101</v>
      </c>
    </row>
    <row r="2" ht="39" customHeight="1" spans="1:7">
      <c r="A2" s="3" t="s">
        <v>102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"单位名称："&amp;"中共云南省委老干部局黑龙潭干休所"</f>
        <v>单位名称：中共云南省委老干部局黑龙潭干休所</v>
      </c>
      <c r="F3" s="98"/>
      <c r="G3" s="98" t="s">
        <v>2</v>
      </c>
    </row>
    <row r="4" ht="20.25" customHeight="1" spans="1:7">
      <c r="A4" s="117" t="s">
        <v>103</v>
      </c>
      <c r="B4" s="118"/>
      <c r="C4" s="119" t="s">
        <v>31</v>
      </c>
      <c r="D4" s="11" t="s">
        <v>58</v>
      </c>
      <c r="E4" s="11"/>
      <c r="F4" s="12"/>
      <c r="G4" s="119" t="s">
        <v>59</v>
      </c>
    </row>
    <row r="5" ht="20.25" customHeight="1" spans="1:7">
      <c r="A5" s="120" t="s">
        <v>49</v>
      </c>
      <c r="B5" s="121" t="s">
        <v>50</v>
      </c>
      <c r="C5" s="88"/>
      <c r="D5" s="88" t="s">
        <v>33</v>
      </c>
      <c r="E5" s="88" t="s">
        <v>104</v>
      </c>
      <c r="F5" s="88" t="s">
        <v>105</v>
      </c>
      <c r="G5" s="88"/>
    </row>
    <row r="6" ht="13.5" customHeight="1" spans="1:7">
      <c r="A6" s="122" t="s">
        <v>106</v>
      </c>
      <c r="B6" s="122" t="s">
        <v>107</v>
      </c>
      <c r="C6" s="122" t="s">
        <v>108</v>
      </c>
      <c r="D6" s="58"/>
      <c r="E6" s="122" t="s">
        <v>109</v>
      </c>
      <c r="F6" s="122" t="s">
        <v>110</v>
      </c>
      <c r="G6" s="122" t="s">
        <v>111</v>
      </c>
    </row>
    <row r="7" ht="18" customHeight="1" spans="1:7">
      <c r="A7" s="28" t="s">
        <v>60</v>
      </c>
      <c r="B7" s="28" t="s">
        <v>61</v>
      </c>
      <c r="C7" s="22">
        <v>2115345.86</v>
      </c>
      <c r="D7" s="22">
        <v>2115345.86</v>
      </c>
      <c r="E7" s="22">
        <v>1733145.77</v>
      </c>
      <c r="F7" s="22">
        <v>382200.09</v>
      </c>
      <c r="G7" s="22"/>
    </row>
    <row r="8" ht="18" customHeight="1" spans="1:7">
      <c r="A8" s="28" t="s">
        <v>62</v>
      </c>
      <c r="B8" s="123" t="s">
        <v>63</v>
      </c>
      <c r="C8" s="22">
        <v>2113312.33</v>
      </c>
      <c r="D8" s="22">
        <v>2113312.33</v>
      </c>
      <c r="E8" s="22">
        <v>1731112.24</v>
      </c>
      <c r="F8" s="22">
        <v>382200.09</v>
      </c>
      <c r="G8" s="22"/>
    </row>
    <row r="9" ht="18" customHeight="1" spans="1:7">
      <c r="A9" s="28" t="s">
        <v>64</v>
      </c>
      <c r="B9" s="124" t="s">
        <v>65</v>
      </c>
      <c r="C9" s="22">
        <v>12420</v>
      </c>
      <c r="D9" s="22">
        <v>12420</v>
      </c>
      <c r="E9" s="22"/>
      <c r="F9" s="22">
        <v>12420</v>
      </c>
      <c r="G9" s="22"/>
    </row>
    <row r="10" ht="18" customHeight="1" spans="1:7">
      <c r="A10" s="28" t="s">
        <v>66</v>
      </c>
      <c r="B10" s="124" t="s">
        <v>67</v>
      </c>
      <c r="C10" s="22">
        <v>1890133.29</v>
      </c>
      <c r="D10" s="22">
        <v>1890133.29</v>
      </c>
      <c r="E10" s="22">
        <v>1520353.2</v>
      </c>
      <c r="F10" s="22">
        <v>369780.09</v>
      </c>
      <c r="G10" s="22"/>
    </row>
    <row r="11" ht="18" customHeight="1" spans="1:7">
      <c r="A11" s="28" t="s">
        <v>68</v>
      </c>
      <c r="B11" s="124" t="s">
        <v>69</v>
      </c>
      <c r="C11" s="22">
        <v>210759.04</v>
      </c>
      <c r="D11" s="22">
        <v>210759.04</v>
      </c>
      <c r="E11" s="22">
        <v>210759.04</v>
      </c>
      <c r="F11" s="22"/>
      <c r="G11" s="22"/>
    </row>
    <row r="12" ht="18" customHeight="1" spans="1:7">
      <c r="A12" s="28" t="s">
        <v>70</v>
      </c>
      <c r="B12" s="123" t="s">
        <v>71</v>
      </c>
      <c r="C12" s="22">
        <v>2033.53</v>
      </c>
      <c r="D12" s="22">
        <v>2033.53</v>
      </c>
      <c r="E12" s="22">
        <v>2033.53</v>
      </c>
      <c r="F12" s="22"/>
      <c r="G12" s="22"/>
    </row>
    <row r="13" ht="18" customHeight="1" spans="1:7">
      <c r="A13" s="28" t="s">
        <v>72</v>
      </c>
      <c r="B13" s="124" t="s">
        <v>71</v>
      </c>
      <c r="C13" s="22">
        <v>2033.53</v>
      </c>
      <c r="D13" s="22">
        <v>2033.53</v>
      </c>
      <c r="E13" s="22">
        <v>2033.53</v>
      </c>
      <c r="F13" s="22"/>
      <c r="G13" s="22"/>
    </row>
    <row r="14" ht="18" customHeight="1" spans="1:7">
      <c r="A14" s="28" t="s">
        <v>73</v>
      </c>
      <c r="B14" s="28" t="s">
        <v>74</v>
      </c>
      <c r="C14" s="22">
        <v>291993.56</v>
      </c>
      <c r="D14" s="22">
        <v>291993.56</v>
      </c>
      <c r="E14" s="22">
        <v>291993.56</v>
      </c>
      <c r="F14" s="22"/>
      <c r="G14" s="22"/>
    </row>
    <row r="15" ht="18" customHeight="1" spans="1:7">
      <c r="A15" s="28" t="s">
        <v>75</v>
      </c>
      <c r="B15" s="123" t="s">
        <v>76</v>
      </c>
      <c r="C15" s="22">
        <v>291993.56</v>
      </c>
      <c r="D15" s="22">
        <v>291993.56</v>
      </c>
      <c r="E15" s="22">
        <v>291993.56</v>
      </c>
      <c r="F15" s="22"/>
      <c r="G15" s="22"/>
    </row>
    <row r="16" ht="18" customHeight="1" spans="1:7">
      <c r="A16" s="28" t="s">
        <v>77</v>
      </c>
      <c r="B16" s="124" t="s">
        <v>78</v>
      </c>
      <c r="C16" s="22">
        <v>142262.35</v>
      </c>
      <c r="D16" s="22">
        <v>142262.35</v>
      </c>
      <c r="E16" s="22">
        <v>142262.35</v>
      </c>
      <c r="F16" s="22"/>
      <c r="G16" s="22"/>
    </row>
    <row r="17" ht="18" customHeight="1" spans="1:7">
      <c r="A17" s="28" t="s">
        <v>79</v>
      </c>
      <c r="B17" s="124" t="s">
        <v>80</v>
      </c>
      <c r="C17" s="22">
        <v>136861.21</v>
      </c>
      <c r="D17" s="22">
        <v>136861.21</v>
      </c>
      <c r="E17" s="22">
        <v>136861.21</v>
      </c>
      <c r="F17" s="22"/>
      <c r="G17" s="22"/>
    </row>
    <row r="18" ht="18" customHeight="1" spans="1:7">
      <c r="A18" s="28" t="s">
        <v>81</v>
      </c>
      <c r="B18" s="124" t="s">
        <v>82</v>
      </c>
      <c r="C18" s="22">
        <v>12870</v>
      </c>
      <c r="D18" s="22">
        <v>12870</v>
      </c>
      <c r="E18" s="22">
        <v>12870</v>
      </c>
      <c r="F18" s="22"/>
      <c r="G18" s="22"/>
    </row>
    <row r="19" ht="18" customHeight="1" spans="1:7">
      <c r="A19" s="28" t="s">
        <v>83</v>
      </c>
      <c r="B19" s="28" t="s">
        <v>84</v>
      </c>
      <c r="C19" s="22">
        <v>161090.21</v>
      </c>
      <c r="D19" s="22">
        <v>161090.21</v>
      </c>
      <c r="E19" s="22">
        <v>161090.21</v>
      </c>
      <c r="F19" s="22"/>
      <c r="G19" s="22"/>
    </row>
    <row r="20" ht="18" customHeight="1" spans="1:7">
      <c r="A20" s="28" t="s">
        <v>85</v>
      </c>
      <c r="B20" s="123" t="s">
        <v>86</v>
      </c>
      <c r="C20" s="22">
        <v>161090.21</v>
      </c>
      <c r="D20" s="22">
        <v>161090.21</v>
      </c>
      <c r="E20" s="22">
        <v>161090.21</v>
      </c>
      <c r="F20" s="22"/>
      <c r="G20" s="22"/>
    </row>
    <row r="21" ht="18" customHeight="1" spans="1:7">
      <c r="A21" s="28" t="s">
        <v>87</v>
      </c>
      <c r="B21" s="124" t="s">
        <v>88</v>
      </c>
      <c r="C21" s="22">
        <v>161090.21</v>
      </c>
      <c r="D21" s="22">
        <v>161090.21</v>
      </c>
      <c r="E21" s="22">
        <v>161090.21</v>
      </c>
      <c r="F21" s="22"/>
      <c r="G21" s="22"/>
    </row>
    <row r="22" ht="18" customHeight="1" spans="1:7">
      <c r="A22" s="125" t="s">
        <v>89</v>
      </c>
      <c r="B22" s="126" t="s">
        <v>89</v>
      </c>
      <c r="C22" s="22">
        <v>2568429.63</v>
      </c>
      <c r="D22" s="22">
        <v>2568429.63</v>
      </c>
      <c r="E22" s="22">
        <v>2186229.54</v>
      </c>
      <c r="F22" s="22">
        <v>382200.09</v>
      </c>
      <c r="G22" s="2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1"/>
      <c r="B1" s="111"/>
      <c r="C1" s="56"/>
      <c r="F1" s="55" t="s">
        <v>112</v>
      </c>
    </row>
    <row r="2" ht="25.5" customHeight="1" spans="1:6">
      <c r="A2" s="112" t="s">
        <v>113</v>
      </c>
      <c r="B2" s="112"/>
      <c r="C2" s="112"/>
      <c r="D2" s="112"/>
      <c r="E2" s="112"/>
      <c r="F2" s="112"/>
    </row>
    <row r="3" ht="15.75" customHeight="1" spans="1:6">
      <c r="A3" s="4" t="str">
        <f>"单位名称："&amp;"中共云南省委老干部局黑龙潭干休所"</f>
        <v>单位名称：中共云南省委老干部局黑龙潭干休所</v>
      </c>
      <c r="B3" s="111"/>
      <c r="C3" s="56"/>
      <c r="F3" s="55" t="s">
        <v>114</v>
      </c>
    </row>
    <row r="4" ht="19.5" customHeight="1" spans="1:6">
      <c r="A4" s="9" t="s">
        <v>115</v>
      </c>
      <c r="B4" s="15" t="s">
        <v>116</v>
      </c>
      <c r="C4" s="10" t="s">
        <v>117</v>
      </c>
      <c r="D4" s="11"/>
      <c r="E4" s="12"/>
      <c r="F4" s="15" t="s">
        <v>118</v>
      </c>
    </row>
    <row r="5" ht="19.5" customHeight="1" spans="1:6">
      <c r="A5" s="17"/>
      <c r="B5" s="18"/>
      <c r="C5" s="58" t="s">
        <v>33</v>
      </c>
      <c r="D5" s="58" t="s">
        <v>119</v>
      </c>
      <c r="E5" s="58" t="s">
        <v>120</v>
      </c>
      <c r="F5" s="18"/>
    </row>
    <row r="6" ht="18.75" customHeight="1" spans="1:6">
      <c r="A6" s="113">
        <v>1</v>
      </c>
      <c r="B6" s="113">
        <v>2</v>
      </c>
      <c r="C6" s="114">
        <v>3</v>
      </c>
      <c r="D6" s="113">
        <v>4</v>
      </c>
      <c r="E6" s="113">
        <v>5</v>
      </c>
      <c r="F6" s="113">
        <v>6</v>
      </c>
    </row>
    <row r="7" ht="18.75" customHeight="1" spans="1:6">
      <c r="A7" s="115">
        <v>83100</v>
      </c>
      <c r="B7" s="115"/>
      <c r="C7" s="116">
        <v>83100</v>
      </c>
      <c r="D7" s="115"/>
      <c r="E7" s="115">
        <v>83100</v>
      </c>
      <c r="F7" s="115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tabSelected="1" workbookViewId="0">
      <selection activeCell="B9" sqref="B9"/>
    </sheetView>
  </sheetViews>
  <sheetFormatPr defaultColWidth="9.14166666666667" defaultRowHeight="14.25" customHeight="1"/>
  <cols>
    <col min="1" max="1" width="33.75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7"/>
      <c r="W1" s="51" t="s">
        <v>121</v>
      </c>
    </row>
    <row r="2" ht="27.75" customHeight="1" spans="1:23">
      <c r="A2" s="26" t="s">
        <v>122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"单位名称："&amp;"中共云南省委老干部局黑龙潭干休所"</f>
        <v>单位名称：中共云南省委老干部局黑龙潭干休所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7"/>
      <c r="W3" s="98" t="s">
        <v>114</v>
      </c>
    </row>
    <row r="4" ht="21.75" customHeight="1" spans="1:23">
      <c r="A4" s="8" t="s">
        <v>123</v>
      </c>
      <c r="B4" s="8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58" t="s">
        <v>130</v>
      </c>
      <c r="I4" s="58"/>
      <c r="J4" s="58"/>
      <c r="K4" s="58"/>
      <c r="L4" s="104"/>
      <c r="M4" s="104"/>
      <c r="N4" s="104"/>
      <c r="O4" s="104"/>
      <c r="P4" s="104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4"/>
      <c r="M5" s="104"/>
      <c r="N5" s="104" t="s">
        <v>131</v>
      </c>
      <c r="O5" s="104"/>
      <c r="P5" s="104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132</v>
      </c>
      <c r="J6" s="43" t="s">
        <v>133</v>
      </c>
      <c r="K6" s="43" t="s">
        <v>134</v>
      </c>
      <c r="L6" s="110" t="s">
        <v>135</v>
      </c>
      <c r="M6" s="110" t="s">
        <v>136</v>
      </c>
      <c r="N6" s="110" t="s">
        <v>34</v>
      </c>
      <c r="O6" s="110" t="s">
        <v>35</v>
      </c>
      <c r="P6" s="110" t="s">
        <v>36</v>
      </c>
      <c r="Q6" s="43"/>
      <c r="R6" s="43" t="s">
        <v>33</v>
      </c>
      <c r="S6" s="43" t="s">
        <v>44</v>
      </c>
      <c r="T6" s="43" t="s">
        <v>137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0"/>
      <c r="M7" s="110"/>
      <c r="N7" s="110"/>
      <c r="O7" s="110"/>
      <c r="P7" s="110"/>
      <c r="Q7" s="43"/>
      <c r="R7" s="43"/>
      <c r="S7" s="43"/>
      <c r="T7" s="43"/>
      <c r="U7" s="43"/>
      <c r="V7" s="43"/>
      <c r="W7" s="43"/>
    </row>
    <row r="8" ht="1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</row>
    <row r="9" ht="18.75" customHeight="1" spans="1:23">
      <c r="A9" s="109" t="s">
        <v>46</v>
      </c>
      <c r="B9" s="103"/>
      <c r="C9" s="102"/>
      <c r="D9" s="102"/>
      <c r="E9" s="102"/>
      <c r="F9" s="102"/>
      <c r="G9" s="102"/>
      <c r="H9" s="22">
        <v>2568429.63</v>
      </c>
      <c r="I9" s="22">
        <v>2568429.63</v>
      </c>
      <c r="J9" s="22">
        <v>630984.9</v>
      </c>
      <c r="K9" s="22"/>
      <c r="L9" s="22">
        <v>1937444.73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09" t="s">
        <v>46</v>
      </c>
      <c r="B10" s="103" t="s">
        <v>138</v>
      </c>
      <c r="C10" s="102" t="s">
        <v>139</v>
      </c>
      <c r="D10" s="102" t="s">
        <v>66</v>
      </c>
      <c r="E10" s="102" t="s">
        <v>67</v>
      </c>
      <c r="F10" s="102" t="s">
        <v>140</v>
      </c>
      <c r="G10" s="102" t="s">
        <v>141</v>
      </c>
      <c r="H10" s="22">
        <v>486763.2</v>
      </c>
      <c r="I10" s="22">
        <v>486763.2</v>
      </c>
      <c r="J10" s="22">
        <v>121690.8</v>
      </c>
      <c r="K10" s="22"/>
      <c r="L10" s="22">
        <v>365072.4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09" t="s">
        <v>46</v>
      </c>
      <c r="B11" s="103" t="s">
        <v>138</v>
      </c>
      <c r="C11" s="102" t="s">
        <v>139</v>
      </c>
      <c r="D11" s="102" t="s">
        <v>66</v>
      </c>
      <c r="E11" s="102" t="s">
        <v>67</v>
      </c>
      <c r="F11" s="102" t="s">
        <v>142</v>
      </c>
      <c r="G11" s="102" t="s">
        <v>143</v>
      </c>
      <c r="H11" s="22">
        <v>673772.4</v>
      </c>
      <c r="I11" s="22">
        <v>673772.4</v>
      </c>
      <c r="J11" s="22">
        <v>168443.1</v>
      </c>
      <c r="K11" s="22"/>
      <c r="L11" s="22">
        <v>505329.3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09" t="s">
        <v>46</v>
      </c>
      <c r="B12" s="103" t="s">
        <v>138</v>
      </c>
      <c r="C12" s="102" t="s">
        <v>139</v>
      </c>
      <c r="D12" s="102" t="s">
        <v>66</v>
      </c>
      <c r="E12" s="102" t="s">
        <v>67</v>
      </c>
      <c r="F12" s="102" t="s">
        <v>144</v>
      </c>
      <c r="G12" s="102" t="s">
        <v>145</v>
      </c>
      <c r="H12" s="22">
        <v>44313.6</v>
      </c>
      <c r="I12" s="22">
        <v>44313.6</v>
      </c>
      <c r="J12" s="22">
        <v>11078.4</v>
      </c>
      <c r="K12" s="22"/>
      <c r="L12" s="22">
        <v>33235.2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09" t="s">
        <v>46</v>
      </c>
      <c r="B13" s="103" t="s">
        <v>146</v>
      </c>
      <c r="C13" s="102" t="s">
        <v>147</v>
      </c>
      <c r="D13" s="102" t="s">
        <v>68</v>
      </c>
      <c r="E13" s="102" t="s">
        <v>69</v>
      </c>
      <c r="F13" s="102" t="s">
        <v>148</v>
      </c>
      <c r="G13" s="102" t="s">
        <v>149</v>
      </c>
      <c r="H13" s="22">
        <v>210759.04</v>
      </c>
      <c r="I13" s="22">
        <v>210759.04</v>
      </c>
      <c r="J13" s="22">
        <v>52689.76</v>
      </c>
      <c r="K13" s="22"/>
      <c r="L13" s="22">
        <v>158069.28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09" t="s">
        <v>46</v>
      </c>
      <c r="B14" s="103" t="s">
        <v>146</v>
      </c>
      <c r="C14" s="102" t="s">
        <v>147</v>
      </c>
      <c r="D14" s="102" t="s">
        <v>72</v>
      </c>
      <c r="E14" s="102" t="s">
        <v>71</v>
      </c>
      <c r="F14" s="102" t="s">
        <v>150</v>
      </c>
      <c r="G14" s="102" t="s">
        <v>151</v>
      </c>
      <c r="H14" s="22">
        <v>2033.53</v>
      </c>
      <c r="I14" s="22">
        <v>2033.53</v>
      </c>
      <c r="J14" s="22">
        <v>508.38</v>
      </c>
      <c r="K14" s="22"/>
      <c r="L14" s="22">
        <v>1525.15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09" t="s">
        <v>46</v>
      </c>
      <c r="B15" s="103" t="s">
        <v>146</v>
      </c>
      <c r="C15" s="102" t="s">
        <v>147</v>
      </c>
      <c r="D15" s="102" t="s">
        <v>77</v>
      </c>
      <c r="E15" s="102" t="s">
        <v>78</v>
      </c>
      <c r="F15" s="102" t="s">
        <v>152</v>
      </c>
      <c r="G15" s="102" t="s">
        <v>153</v>
      </c>
      <c r="H15" s="22">
        <v>142262.35</v>
      </c>
      <c r="I15" s="22">
        <v>142262.35</v>
      </c>
      <c r="J15" s="22">
        <v>35565.59</v>
      </c>
      <c r="K15" s="22"/>
      <c r="L15" s="22">
        <v>106696.76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09" t="s">
        <v>46</v>
      </c>
      <c r="B16" s="103" t="s">
        <v>146</v>
      </c>
      <c r="C16" s="102" t="s">
        <v>147</v>
      </c>
      <c r="D16" s="102" t="s">
        <v>79</v>
      </c>
      <c r="E16" s="102" t="s">
        <v>80</v>
      </c>
      <c r="F16" s="102" t="s">
        <v>154</v>
      </c>
      <c r="G16" s="102" t="s">
        <v>155</v>
      </c>
      <c r="H16" s="22">
        <v>136861.21</v>
      </c>
      <c r="I16" s="22">
        <v>136861.21</v>
      </c>
      <c r="J16" s="22">
        <v>34215.3</v>
      </c>
      <c r="K16" s="22"/>
      <c r="L16" s="22">
        <v>102645.91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09" t="s">
        <v>46</v>
      </c>
      <c r="B17" s="103" t="s">
        <v>146</v>
      </c>
      <c r="C17" s="102" t="s">
        <v>147</v>
      </c>
      <c r="D17" s="102" t="s">
        <v>81</v>
      </c>
      <c r="E17" s="102" t="s">
        <v>82</v>
      </c>
      <c r="F17" s="102" t="s">
        <v>150</v>
      </c>
      <c r="G17" s="102" t="s">
        <v>151</v>
      </c>
      <c r="H17" s="22">
        <v>12870</v>
      </c>
      <c r="I17" s="22">
        <v>12870</v>
      </c>
      <c r="J17" s="22">
        <v>12870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09" t="s">
        <v>46</v>
      </c>
      <c r="B18" s="103" t="s">
        <v>156</v>
      </c>
      <c r="C18" s="102" t="s">
        <v>88</v>
      </c>
      <c r="D18" s="102" t="s">
        <v>87</v>
      </c>
      <c r="E18" s="102" t="s">
        <v>88</v>
      </c>
      <c r="F18" s="102" t="s">
        <v>157</v>
      </c>
      <c r="G18" s="102" t="s">
        <v>88</v>
      </c>
      <c r="H18" s="22">
        <v>161090.21</v>
      </c>
      <c r="I18" s="22">
        <v>161090.21</v>
      </c>
      <c r="J18" s="22">
        <v>40272.55</v>
      </c>
      <c r="K18" s="22"/>
      <c r="L18" s="22">
        <v>120817.66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09" t="s">
        <v>46</v>
      </c>
      <c r="B19" s="103" t="s">
        <v>158</v>
      </c>
      <c r="C19" s="102" t="s">
        <v>159</v>
      </c>
      <c r="D19" s="102" t="s">
        <v>66</v>
      </c>
      <c r="E19" s="102" t="s">
        <v>67</v>
      </c>
      <c r="F19" s="102" t="s">
        <v>160</v>
      </c>
      <c r="G19" s="102" t="s">
        <v>161</v>
      </c>
      <c r="H19" s="22">
        <v>83100</v>
      </c>
      <c r="I19" s="22">
        <v>83100</v>
      </c>
      <c r="J19" s="22"/>
      <c r="K19" s="22"/>
      <c r="L19" s="22">
        <v>83100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09" t="s">
        <v>46</v>
      </c>
      <c r="B20" s="103" t="s">
        <v>162</v>
      </c>
      <c r="C20" s="102" t="s">
        <v>163</v>
      </c>
      <c r="D20" s="102" t="s">
        <v>66</v>
      </c>
      <c r="E20" s="102" t="s">
        <v>67</v>
      </c>
      <c r="F20" s="102" t="s">
        <v>164</v>
      </c>
      <c r="G20" s="102" t="s">
        <v>165</v>
      </c>
      <c r="H20" s="22">
        <v>112140</v>
      </c>
      <c r="I20" s="22">
        <v>112140</v>
      </c>
      <c r="J20" s="22">
        <v>28035</v>
      </c>
      <c r="K20" s="22"/>
      <c r="L20" s="22">
        <v>84105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09" t="s">
        <v>46</v>
      </c>
      <c r="B21" s="103" t="s">
        <v>166</v>
      </c>
      <c r="C21" s="102" t="s">
        <v>167</v>
      </c>
      <c r="D21" s="102" t="s">
        <v>66</v>
      </c>
      <c r="E21" s="102" t="s">
        <v>67</v>
      </c>
      <c r="F21" s="102" t="s">
        <v>168</v>
      </c>
      <c r="G21" s="102" t="s">
        <v>167</v>
      </c>
      <c r="H21" s="22">
        <v>28887.68</v>
      </c>
      <c r="I21" s="22">
        <v>28887.68</v>
      </c>
      <c r="J21" s="22">
        <v>7221.92</v>
      </c>
      <c r="K21" s="22"/>
      <c r="L21" s="22">
        <v>21665.76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09" t="s">
        <v>46</v>
      </c>
      <c r="B22" s="103" t="s">
        <v>169</v>
      </c>
      <c r="C22" s="102" t="s">
        <v>170</v>
      </c>
      <c r="D22" s="102" t="s">
        <v>64</v>
      </c>
      <c r="E22" s="102" t="s">
        <v>65</v>
      </c>
      <c r="F22" s="102" t="s">
        <v>171</v>
      </c>
      <c r="G22" s="102" t="s">
        <v>172</v>
      </c>
      <c r="H22" s="22">
        <v>12420</v>
      </c>
      <c r="I22" s="22">
        <v>12420</v>
      </c>
      <c r="J22" s="22">
        <v>3105</v>
      </c>
      <c r="K22" s="22"/>
      <c r="L22" s="22">
        <v>9315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09" t="s">
        <v>46</v>
      </c>
      <c r="B23" s="103" t="s">
        <v>169</v>
      </c>
      <c r="C23" s="102" t="s">
        <v>170</v>
      </c>
      <c r="D23" s="102" t="s">
        <v>66</v>
      </c>
      <c r="E23" s="102" t="s">
        <v>67</v>
      </c>
      <c r="F23" s="102" t="s">
        <v>173</v>
      </c>
      <c r="G23" s="102" t="s">
        <v>174</v>
      </c>
      <c r="H23" s="22">
        <v>30846.55</v>
      </c>
      <c r="I23" s="22">
        <v>30846.55</v>
      </c>
      <c r="J23" s="22">
        <v>7711.64</v>
      </c>
      <c r="K23" s="22"/>
      <c r="L23" s="22">
        <v>23134.91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09" t="s">
        <v>46</v>
      </c>
      <c r="B24" s="103" t="s">
        <v>169</v>
      </c>
      <c r="C24" s="102" t="s">
        <v>170</v>
      </c>
      <c r="D24" s="102" t="s">
        <v>66</v>
      </c>
      <c r="E24" s="102" t="s">
        <v>67</v>
      </c>
      <c r="F24" s="102" t="s">
        <v>175</v>
      </c>
      <c r="G24" s="102" t="s">
        <v>176</v>
      </c>
      <c r="H24" s="22">
        <v>7159.77</v>
      </c>
      <c r="I24" s="22">
        <v>7159.77</v>
      </c>
      <c r="J24" s="22">
        <v>1789.94</v>
      </c>
      <c r="K24" s="22"/>
      <c r="L24" s="22">
        <v>5369.83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09" t="s">
        <v>46</v>
      </c>
      <c r="B25" s="103" t="s">
        <v>169</v>
      </c>
      <c r="C25" s="102" t="s">
        <v>170</v>
      </c>
      <c r="D25" s="102" t="s">
        <v>66</v>
      </c>
      <c r="E25" s="102" t="s">
        <v>67</v>
      </c>
      <c r="F25" s="102" t="s">
        <v>177</v>
      </c>
      <c r="G25" s="102" t="s">
        <v>178</v>
      </c>
      <c r="H25" s="22">
        <v>36110.77</v>
      </c>
      <c r="I25" s="22">
        <v>36110.77</v>
      </c>
      <c r="J25" s="22">
        <v>9027.69</v>
      </c>
      <c r="K25" s="22"/>
      <c r="L25" s="22">
        <v>27083.08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09" t="s">
        <v>46</v>
      </c>
      <c r="B26" s="103" t="s">
        <v>169</v>
      </c>
      <c r="C26" s="102" t="s">
        <v>170</v>
      </c>
      <c r="D26" s="102" t="s">
        <v>66</v>
      </c>
      <c r="E26" s="102" t="s">
        <v>67</v>
      </c>
      <c r="F26" s="102" t="s">
        <v>179</v>
      </c>
      <c r="G26" s="102" t="s">
        <v>180</v>
      </c>
      <c r="H26" s="22">
        <v>28887.68</v>
      </c>
      <c r="I26" s="22">
        <v>28887.68</v>
      </c>
      <c r="J26" s="22">
        <v>7221.92</v>
      </c>
      <c r="K26" s="22"/>
      <c r="L26" s="22">
        <v>21665.76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09" t="s">
        <v>46</v>
      </c>
      <c r="B27" s="103" t="s">
        <v>169</v>
      </c>
      <c r="C27" s="102" t="s">
        <v>170</v>
      </c>
      <c r="D27" s="102" t="s">
        <v>66</v>
      </c>
      <c r="E27" s="102" t="s">
        <v>67</v>
      </c>
      <c r="F27" s="102" t="s">
        <v>164</v>
      </c>
      <c r="G27" s="102" t="s">
        <v>165</v>
      </c>
      <c r="H27" s="22">
        <v>10680</v>
      </c>
      <c r="I27" s="22">
        <v>10680</v>
      </c>
      <c r="J27" s="22">
        <v>2670</v>
      </c>
      <c r="K27" s="22"/>
      <c r="L27" s="22">
        <v>8010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09" t="s">
        <v>46</v>
      </c>
      <c r="B28" s="103" t="s">
        <v>169</v>
      </c>
      <c r="C28" s="102" t="s">
        <v>170</v>
      </c>
      <c r="D28" s="102" t="s">
        <v>66</v>
      </c>
      <c r="E28" s="102" t="s">
        <v>67</v>
      </c>
      <c r="F28" s="102" t="s">
        <v>171</v>
      </c>
      <c r="G28" s="102" t="s">
        <v>172</v>
      </c>
      <c r="H28" s="22">
        <v>31967.64</v>
      </c>
      <c r="I28" s="22">
        <v>31967.64</v>
      </c>
      <c r="J28" s="22">
        <v>7991.91</v>
      </c>
      <c r="K28" s="22"/>
      <c r="L28" s="22">
        <v>23975.73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09" t="s">
        <v>46</v>
      </c>
      <c r="B29" s="103" t="s">
        <v>181</v>
      </c>
      <c r="C29" s="102" t="s">
        <v>182</v>
      </c>
      <c r="D29" s="102" t="s">
        <v>66</v>
      </c>
      <c r="E29" s="102" t="s">
        <v>67</v>
      </c>
      <c r="F29" s="102" t="s">
        <v>144</v>
      </c>
      <c r="G29" s="102" t="s">
        <v>145</v>
      </c>
      <c r="H29" s="22">
        <v>315504</v>
      </c>
      <c r="I29" s="22">
        <v>315504</v>
      </c>
      <c r="J29" s="22">
        <v>78876</v>
      </c>
      <c r="K29" s="22"/>
      <c r="L29" s="22">
        <v>236628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18.75" customHeight="1" spans="1:23">
      <c r="A30" s="29" t="s">
        <v>89</v>
      </c>
      <c r="B30" s="30"/>
      <c r="C30" s="30"/>
      <c r="D30" s="30"/>
      <c r="E30" s="30"/>
      <c r="F30" s="30"/>
      <c r="G30" s="31"/>
      <c r="H30" s="22">
        <v>2568429.63</v>
      </c>
      <c r="I30" s="22">
        <v>2568429.63</v>
      </c>
      <c r="J30" s="22">
        <v>630984.9</v>
      </c>
      <c r="K30" s="22"/>
      <c r="L30" s="22">
        <v>1937444.73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8" sqref="C18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7"/>
      <c r="W1" s="51" t="s">
        <v>183</v>
      </c>
    </row>
    <row r="2" ht="27.75" customHeight="1" spans="1:23">
      <c r="A2" s="26" t="s">
        <v>184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"单位名称："&amp;"中共云南省委老干部局黑龙潭干休所"</f>
        <v>单位名称：中共云南省委老干部局黑龙潭干休所</v>
      </c>
      <c r="B3" s="101" t="str">
        <f t="shared" si="0"/>
        <v>单位名称：中共云南省委老干部局黑龙潭干休所</v>
      </c>
      <c r="C3" s="101"/>
      <c r="D3" s="101"/>
      <c r="E3" s="101"/>
      <c r="F3" s="101"/>
      <c r="G3" s="101"/>
      <c r="H3" s="101"/>
      <c r="I3" s="101"/>
      <c r="J3" s="6"/>
      <c r="K3" s="6"/>
      <c r="L3" s="6"/>
      <c r="M3" s="6"/>
      <c r="N3" s="6"/>
      <c r="O3" s="6"/>
      <c r="P3" s="6"/>
      <c r="Q3" s="6"/>
      <c r="U3" s="107"/>
      <c r="W3" s="98" t="s">
        <v>114</v>
      </c>
    </row>
    <row r="4" ht="21.75" customHeight="1" spans="1:23">
      <c r="A4" s="8" t="s">
        <v>185</v>
      </c>
      <c r="B4" s="8" t="s">
        <v>124</v>
      </c>
      <c r="C4" s="8" t="s">
        <v>125</v>
      </c>
      <c r="D4" s="8" t="s">
        <v>186</v>
      </c>
      <c r="E4" s="9" t="s">
        <v>126</v>
      </c>
      <c r="F4" s="9" t="s">
        <v>127</v>
      </c>
      <c r="G4" s="9" t="s">
        <v>128</v>
      </c>
      <c r="H4" s="9" t="s">
        <v>129</v>
      </c>
      <c r="I4" s="58" t="s">
        <v>31</v>
      </c>
      <c r="J4" s="58" t="s">
        <v>187</v>
      </c>
      <c r="K4" s="58"/>
      <c r="L4" s="58"/>
      <c r="M4" s="58"/>
      <c r="N4" s="104" t="s">
        <v>131</v>
      </c>
      <c r="O4" s="104"/>
      <c r="P4" s="104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5" t="s">
        <v>34</v>
      </c>
      <c r="O5" s="105" t="s">
        <v>35</v>
      </c>
      <c r="P5" s="105" t="s">
        <v>36</v>
      </c>
      <c r="Q5" s="14"/>
      <c r="R5" s="9" t="s">
        <v>33</v>
      </c>
      <c r="S5" s="9" t="s">
        <v>44</v>
      </c>
      <c r="T5" s="9" t="s">
        <v>137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188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2"/>
      <c r="B8" s="103"/>
      <c r="C8" s="102"/>
      <c r="D8" s="102"/>
      <c r="E8" s="102"/>
      <c r="F8" s="102"/>
      <c r="G8" s="102"/>
      <c r="H8" s="102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86"/>
      <c r="V8" s="106"/>
      <c r="W8" s="106"/>
    </row>
    <row r="9" ht="32.9" customHeight="1" spans="1:23">
      <c r="A9" s="102"/>
      <c r="B9" s="103"/>
      <c r="C9" s="102"/>
      <c r="D9" s="102"/>
      <c r="E9" s="102"/>
      <c r="F9" s="102"/>
      <c r="G9" s="102"/>
      <c r="H9" s="10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86"/>
      <c r="V9" s="106"/>
      <c r="W9" s="106"/>
    </row>
    <row r="10" ht="18.75" customHeight="1" spans="1:23">
      <c r="A10" s="29" t="s">
        <v>89</v>
      </c>
      <c r="B10" s="30"/>
      <c r="C10" s="30"/>
      <c r="D10" s="30"/>
      <c r="E10" s="30"/>
      <c r="F10" s="30"/>
      <c r="G10" s="30"/>
      <c r="H10" s="31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86"/>
      <c r="V10" s="106"/>
      <c r="W10" s="106"/>
    </row>
    <row r="11" ht="20" customHeight="1" spans="1:1">
      <c r="A11" t="s">
        <v>189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6" sqref="A16"/>
    </sheetView>
  </sheetViews>
  <sheetFormatPr defaultColWidth="9.14166666666667" defaultRowHeight="12" customHeight="1" outlineLevelRow="7"/>
  <cols>
    <col min="1" max="1" width="35.75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0" t="s">
        <v>190</v>
      </c>
    </row>
    <row r="2" ht="28.5" customHeight="1" spans="1:10">
      <c r="A2" s="41" t="s">
        <v>191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"单位名称："&amp;"中共云南省委老干部局黑龙潭干休所"</f>
        <v>单位名称：中共云南省委老干部局黑龙潭干休所</v>
      </c>
    </row>
    <row r="4" ht="14.25" customHeight="1" spans="1:10">
      <c r="A4" s="43" t="s">
        <v>192</v>
      </c>
      <c r="B4" s="43" t="s">
        <v>193</v>
      </c>
      <c r="C4" s="43" t="s">
        <v>194</v>
      </c>
      <c r="D4" s="43" t="s">
        <v>195</v>
      </c>
      <c r="E4" s="43" t="s">
        <v>196</v>
      </c>
      <c r="F4" s="44" t="s">
        <v>197</v>
      </c>
      <c r="G4" s="43" t="s">
        <v>198</v>
      </c>
      <c r="H4" s="44" t="s">
        <v>199</v>
      </c>
      <c r="I4" s="44" t="s">
        <v>200</v>
      </c>
      <c r="J4" s="43" t="s">
        <v>201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ht="20" customHeight="1" spans="1:1">
      <c r="A8" t="s">
        <v>189</v>
      </c>
    </row>
  </sheetData>
  <mergeCells count="2">
    <mergeCell ref="A2:J2"/>
    <mergeCell ref="A3:H3"/>
  </mergeCells>
  <pageMargins left="0.75" right="0.75" top="1" bottom="1" header="0.5" footer="0.5"/>
  <pageSetup paperSize="9" scale="6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30" sqref="C30"/>
    </sheetView>
  </sheetViews>
  <sheetFormatPr defaultColWidth="9.14166666666667" defaultRowHeight="14.25" customHeight="1" outlineLevelCol="5"/>
  <cols>
    <col min="1" max="1" width="35.87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202</v>
      </c>
    </row>
    <row r="2" ht="28.5" customHeight="1" spans="1:6">
      <c r="A2" s="26" t="s">
        <v>203</v>
      </c>
      <c r="B2" s="26"/>
      <c r="C2" s="26"/>
      <c r="D2" s="26"/>
      <c r="E2" s="26"/>
      <c r="F2" s="26"/>
    </row>
    <row r="3" ht="29" customHeight="1" spans="1:6">
      <c r="A3" s="96" t="str">
        <f>"单位名称："&amp;"中共云南省委老干部局黑龙潭干休所"</f>
        <v>单位名称：中共云南省委老干部局黑龙潭干休所</v>
      </c>
      <c r="B3" s="97"/>
      <c r="C3" s="97"/>
      <c r="D3" s="54"/>
      <c r="E3" s="54"/>
      <c r="F3" s="98" t="s">
        <v>2</v>
      </c>
    </row>
    <row r="4" ht="18.75" customHeight="1" spans="1:6">
      <c r="A4" s="9" t="s">
        <v>123</v>
      </c>
      <c r="B4" s="9" t="s">
        <v>49</v>
      </c>
      <c r="C4" s="9" t="s">
        <v>50</v>
      </c>
      <c r="D4" s="15" t="s">
        <v>204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89</v>
      </c>
      <c r="B8" s="100"/>
      <c r="C8" s="100" t="s">
        <v>89</v>
      </c>
      <c r="D8" s="22"/>
      <c r="E8" s="22"/>
      <c r="F8" s="22"/>
    </row>
    <row r="9" ht="24" customHeight="1" spans="1:1">
      <c r="A9" t="s">
        <v>189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0"/>
      <c r="P1" s="50"/>
      <c r="Q1" s="94" t="s">
        <v>205</v>
      </c>
    </row>
    <row r="2" ht="27.75" customHeight="1" spans="1:17">
      <c r="A2" s="52" t="s">
        <v>206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"单位名称："&amp;"中共云南省委老干部局黑龙潭干休所"</f>
        <v>单位名称：中共云南省委老干部局黑龙潭干休所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114</v>
      </c>
    </row>
    <row r="4" ht="15.75" customHeight="1" spans="1:17">
      <c r="A4" s="9" t="s">
        <v>207</v>
      </c>
      <c r="B4" s="63" t="s">
        <v>208</v>
      </c>
      <c r="C4" s="63" t="s">
        <v>209</v>
      </c>
      <c r="D4" s="63" t="s">
        <v>210</v>
      </c>
      <c r="E4" s="63" t="s">
        <v>211</v>
      </c>
      <c r="F4" s="63" t="s">
        <v>212</v>
      </c>
      <c r="G4" s="64" t="s">
        <v>130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213</v>
      </c>
      <c r="J5" s="66" t="s">
        <v>214</v>
      </c>
      <c r="K5" s="67" t="s">
        <v>215</v>
      </c>
      <c r="L5" s="82" t="s">
        <v>216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137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 t="s">
        <v>46</v>
      </c>
      <c r="B8" s="71"/>
      <c r="C8" s="71"/>
      <c r="D8" s="71"/>
      <c r="E8" s="90"/>
      <c r="F8" s="22"/>
      <c r="G8" s="22">
        <v>20000</v>
      </c>
      <c r="H8" s="22">
        <v>20000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1" t="s">
        <v>159</v>
      </c>
      <c r="B9" s="71" t="s">
        <v>217</v>
      </c>
      <c r="C9" s="71" t="s">
        <v>218</v>
      </c>
      <c r="D9" s="92" t="s">
        <v>219</v>
      </c>
      <c r="E9" s="93">
        <v>1</v>
      </c>
      <c r="F9" s="22"/>
      <c r="G9" s="22">
        <v>20000</v>
      </c>
      <c r="H9" s="22">
        <v>20000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3" t="s">
        <v>89</v>
      </c>
      <c r="B10" s="74"/>
      <c r="C10" s="74"/>
      <c r="D10" s="74"/>
      <c r="E10" s="90"/>
      <c r="F10" s="22"/>
      <c r="G10" s="22">
        <v>20000</v>
      </c>
      <c r="H10" s="22">
        <v>20000</v>
      </c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C25" sqref="C25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220</v>
      </c>
    </row>
    <row r="2" ht="27.75" customHeight="1" spans="1:14">
      <c r="A2" s="52" t="s">
        <v>221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"单位名称："&amp;"中共云南省委老干部局黑龙潭干休所"</f>
        <v>单位名称：中共云南省委老干部局黑龙潭干休所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114</v>
      </c>
    </row>
    <row r="4" ht="15.75" customHeight="1" spans="1:14">
      <c r="A4" s="9" t="s">
        <v>207</v>
      </c>
      <c r="B4" s="63" t="s">
        <v>222</v>
      </c>
      <c r="C4" s="63" t="s">
        <v>223</v>
      </c>
      <c r="D4" s="64" t="s">
        <v>130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213</v>
      </c>
      <c r="G5" s="66" t="s">
        <v>214</v>
      </c>
      <c r="H5" s="67" t="s">
        <v>215</v>
      </c>
      <c r="I5" s="82" t="s">
        <v>216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137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89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customHeight="1" spans="1:1">
      <c r="A11" t="s">
        <v>189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E24" sqref="E24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1"/>
      <c r="W1" s="50" t="s">
        <v>224</v>
      </c>
    </row>
    <row r="2" ht="27.75" customHeight="1" spans="1:23">
      <c r="A2" s="52" t="s">
        <v>225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"单位名称："&amp;"中共云南省委老干部局黑龙潭干休所"</f>
        <v>单位名称：中共云南省委老干部局黑龙潭干休所</v>
      </c>
      <c r="B3" s="54"/>
      <c r="C3" s="54"/>
      <c r="D3" s="55"/>
      <c r="E3" s="56"/>
      <c r="F3" s="56"/>
      <c r="G3" s="56"/>
      <c r="H3" s="56"/>
      <c r="I3" s="56"/>
      <c r="W3" s="59" t="s">
        <v>114</v>
      </c>
    </row>
    <row r="4" ht="19.5" customHeight="1" spans="1:23">
      <c r="A4" s="15" t="s">
        <v>226</v>
      </c>
      <c r="B4" s="10" t="s">
        <v>130</v>
      </c>
      <c r="C4" s="11"/>
      <c r="D4" s="11"/>
      <c r="E4" s="10" t="s">
        <v>227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228</v>
      </c>
      <c r="E5" s="58" t="s">
        <v>229</v>
      </c>
      <c r="F5" s="58" t="s">
        <v>230</v>
      </c>
      <c r="G5" s="58" t="s">
        <v>231</v>
      </c>
      <c r="H5" s="58" t="s">
        <v>232</v>
      </c>
      <c r="I5" s="58" t="s">
        <v>233</v>
      </c>
      <c r="J5" s="58" t="s">
        <v>234</v>
      </c>
      <c r="K5" s="58" t="s">
        <v>235</v>
      </c>
      <c r="L5" s="58" t="s">
        <v>236</v>
      </c>
      <c r="M5" s="58" t="s">
        <v>237</v>
      </c>
      <c r="N5" s="58" t="s">
        <v>238</v>
      </c>
      <c r="O5" s="58" t="s">
        <v>239</v>
      </c>
      <c r="P5" s="58" t="s">
        <v>240</v>
      </c>
      <c r="Q5" s="58" t="s">
        <v>241</v>
      </c>
      <c r="R5" s="58" t="s">
        <v>242</v>
      </c>
      <c r="S5" s="58" t="s">
        <v>243</v>
      </c>
      <c r="T5" s="58" t="s">
        <v>244</v>
      </c>
      <c r="U5" s="58" t="s">
        <v>245</v>
      </c>
      <c r="V5" s="58" t="s">
        <v>246</v>
      </c>
      <c r="W5" s="58" t="s">
        <v>247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189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26" sqref="C2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0" t="s">
        <v>248</v>
      </c>
    </row>
    <row r="2" ht="28.5" customHeight="1" spans="1:10">
      <c r="A2" s="41" t="s">
        <v>249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"单位名称："&amp;"中共云南省委老干部局黑龙潭干休所"</f>
        <v>单位名称：中共云南省委老干部局黑龙潭干休所</v>
      </c>
    </row>
    <row r="4" ht="44.25" customHeight="1" spans="1:10">
      <c r="A4" s="43" t="s">
        <v>192</v>
      </c>
      <c r="B4" s="43" t="s">
        <v>193</v>
      </c>
      <c r="C4" s="43" t="s">
        <v>194</v>
      </c>
      <c r="D4" s="43" t="s">
        <v>195</v>
      </c>
      <c r="E4" s="43" t="s">
        <v>196</v>
      </c>
      <c r="F4" s="44" t="s">
        <v>197</v>
      </c>
      <c r="G4" s="43" t="s">
        <v>198</v>
      </c>
      <c r="H4" s="44" t="s">
        <v>199</v>
      </c>
      <c r="I4" s="44" t="s">
        <v>200</v>
      </c>
      <c r="J4" s="43" t="s">
        <v>201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ht="20" customHeight="1" spans="1:1">
      <c r="A8" t="s">
        <v>189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22" sqref="C21:C22"/>
    </sheetView>
  </sheetViews>
  <sheetFormatPr defaultColWidth="8.85" defaultRowHeight="15" customHeight="1" outlineLevelCol="7"/>
  <cols>
    <col min="1" max="1" width="39.6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250</v>
      </c>
    </row>
    <row r="2" ht="21" customHeight="1" spans="1:8">
      <c r="A2" s="35" t="s">
        <v>251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"单位名称："&amp;"中共云南省委老干部局黑龙潭干休所"</f>
        <v>单位名称：中共云南省委老干部局黑龙潭干休所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123</v>
      </c>
      <c r="B4" s="36" t="s">
        <v>252</v>
      </c>
      <c r="C4" s="36" t="s">
        <v>253</v>
      </c>
      <c r="D4" s="36" t="s">
        <v>254</v>
      </c>
      <c r="E4" s="36" t="s">
        <v>255</v>
      </c>
      <c r="F4" s="36" t="s">
        <v>256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211</v>
      </c>
      <c r="G5" s="36" t="s">
        <v>257</v>
      </c>
      <c r="H5" s="36" t="s">
        <v>258</v>
      </c>
    </row>
    <row r="6" ht="18.75" customHeight="1" spans="1:8">
      <c r="A6" s="37" t="s">
        <v>106</v>
      </c>
      <c r="B6" s="37" t="s">
        <v>107</v>
      </c>
      <c r="C6" s="37" t="s">
        <v>108</v>
      </c>
      <c r="D6" s="37" t="s">
        <v>109</v>
      </c>
      <c r="E6" s="37" t="s">
        <v>110</v>
      </c>
      <c r="F6" s="37" t="s">
        <v>111</v>
      </c>
      <c r="G6" s="37" t="s">
        <v>259</v>
      </c>
      <c r="H6" s="37" t="s">
        <v>260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0.1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189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29" sqref="D2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261</v>
      </c>
    </row>
    <row r="2" ht="27.75" customHeight="1" spans="1:11">
      <c r="A2" s="26" t="s">
        <v>262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"单位名称："&amp;"中共云南省委老干部局黑龙潭干休所"</f>
        <v>单位名称：中共云南省委老干部局黑龙潭干休所</v>
      </c>
      <c r="B3" s="5"/>
      <c r="C3" s="5"/>
      <c r="D3" s="5"/>
      <c r="E3" s="5"/>
      <c r="F3" s="5"/>
      <c r="G3" s="5"/>
      <c r="H3" s="6"/>
      <c r="I3" s="6"/>
      <c r="J3" s="6"/>
      <c r="K3" s="7" t="s">
        <v>114</v>
      </c>
    </row>
    <row r="4" ht="21.75" customHeight="1" spans="1:11">
      <c r="A4" s="8" t="s">
        <v>185</v>
      </c>
      <c r="B4" s="8" t="s">
        <v>125</v>
      </c>
      <c r="C4" s="8" t="s">
        <v>186</v>
      </c>
      <c r="D4" s="9" t="s">
        <v>126</v>
      </c>
      <c r="E4" s="9" t="s">
        <v>127</v>
      </c>
      <c r="F4" s="9" t="s">
        <v>128</v>
      </c>
      <c r="G4" s="9" t="s">
        <v>129</v>
      </c>
      <c r="H4" s="15" t="s">
        <v>31</v>
      </c>
      <c r="I4" s="10" t="s">
        <v>263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89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189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23" sqref="C23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264</v>
      </c>
    </row>
    <row r="2" ht="27.75" customHeight="1" spans="1:7">
      <c r="A2" s="3" t="s">
        <v>265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"单位名称："&amp;"中共云南省委老干部局黑龙潭干休所"</f>
        <v>单位名称：中共云南省委老干部局黑龙潭干休所</v>
      </c>
      <c r="B3" s="5"/>
      <c r="C3" s="5"/>
      <c r="D3" s="5"/>
      <c r="E3" s="6"/>
      <c r="F3" s="6"/>
      <c r="G3" s="7" t="s">
        <v>114</v>
      </c>
    </row>
    <row r="4" ht="21.75" customHeight="1" spans="1:7">
      <c r="A4" s="8" t="s">
        <v>186</v>
      </c>
      <c r="B4" s="8" t="s">
        <v>185</v>
      </c>
      <c r="C4" s="8" t="s">
        <v>125</v>
      </c>
      <c r="D4" s="9" t="s">
        <v>266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267</v>
      </c>
      <c r="F5" s="9" t="s">
        <v>268</v>
      </c>
      <c r="G5" s="9" t="s">
        <v>269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270</v>
      </c>
      <c r="C10" s="24"/>
      <c r="D10" s="25"/>
      <c r="E10" s="22"/>
      <c r="F10" s="22"/>
      <c r="G10" s="22"/>
    </row>
    <row r="11" customHeight="1" spans="1:1">
      <c r="A11" t="s">
        <v>189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张卫福</cp:lastModifiedBy>
  <dcterms:created xsi:type="dcterms:W3CDTF">2025-02-12T01:29:00Z</dcterms:created>
  <dcterms:modified xsi:type="dcterms:W3CDTF">2025-02-20T09:10:11Z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C1C4309B0B1344EBB3709DEF63B4910C_13</vt:lpwstr>
  </property>
  <property fmtid="{D5CDD505-2E9C-101B-9397-08002B2CF9AE}" pid="3" name="KSOProductBuildVer">
    <vt:lpwstr>2052-12.1.0.17140</vt:lpwstr>
  </property>
</Properties>
</file>