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8"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<sst xmlns="http://schemas.openxmlformats.org/spreadsheetml/2006/main" count="689" uniqueCount="330">
  <si>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</si>
  <si>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</si>
  <si>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</si>
  <si>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</si>
  <si>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</si>
  <si>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</si>
  <si>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</si>
  <si>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</si>
  <si>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</si>
  <si>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</si>
  <si>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</si>
  <si>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</si>
  <si>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</si>
  <si>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</si>
  <si>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</si>
  <si>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</si>
  <si>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</si>
  <si>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</si>
  <si>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</si>
  <si>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</si>
  <si>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</si>
  <si>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</si>
  <si>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</si>
  <si>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</si>
  <si>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</si>
  <si>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</si>
  <si>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</si>
  <si>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</si>
  <si>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</si>
  <si>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</si>
  <si>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</si>
  <si>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</si>
  <si>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</si>
  <si>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</si>
  <si>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</si>
  <si>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</si>
  <si>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</si>
  <si>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</si>
  <si>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</si>
  <si>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</si>
  <si>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</si>
  <si>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</si>
  <si>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</si>
  <si>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</si>
  <si>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</si>
  <si>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322007</t>
  </si>
  <si>
    <t>云南省省直企业离休干部工作办公室</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</si>
  <si>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</si>
  <si>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</si>
  <si>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</si>
  <si>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</si>
  <si>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</si>
  <si>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</si>
  <si>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</si>
  <si>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</si>
  <si>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</si>
  <si>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</si>
  <si>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</si>
  <si>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</si>
  <si>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</si>
  <si>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</si>
  <si>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</si>
  <si>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</si>
  <si>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</si>
  <si>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</si>
  <si>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</si>
  <si>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</si>
  <si>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</si>
  <si>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</si>
  <si>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</si>
  <si>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</si>
  <si>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</si>
  <si>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</si>
  <si>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</si>
  <si>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</si>
  <si>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</si>
  <si>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</si>
  <si>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</si>
  <si>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</si>
  <si>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</si>
  <si>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</si>
  <si>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</si>
  <si>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</si>
  <si>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</si>
  <si>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</si>
  <si>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</si>
  <si>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</si>
  <si>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</si>
  <si>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</si>
  <si>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</si>
  <si>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</si>
  <si>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</si>
  <si>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</si>
  <si>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</si>
  <si>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</si>
  <si>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</si>
  <si>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</si>
  <si>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</si>
  <si>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</si>
  <si>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</si>
  <si>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</si>
  <si>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</si>
  <si>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</si>
  <si>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</si>
  <si>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</si>
  <si>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</si>
  <si>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</si>
  <si>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</si>
  <si>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</si>
  <si>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</si>
  <si>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</si>
  <si>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</si>
  <si>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</si>
  <si>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</si>
  <si>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</si>
  <si>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</si>
  <si>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</si>
  <si>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</si>
  <si>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</si>
  <si>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</si>
  <si>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</si>
  <si>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</si>
  <si>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</si>
  <si>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</si>
  <si>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</si>
  <si>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</si>
  <si>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</si>
  <si>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</si>
  <si>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</si>
  <si>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</si>
  <si>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</si>
  <si>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</si>
  <si>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</si>
  <si>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</si>
  <si>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</si>
  <si>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</si>
  <si>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</si>
  <si>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</si>
  <si>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530000210000000037308</t>
  </si>
  <si>
    <t>行政人员支出工资</t>
  </si>
  <si>
    <t>30101</t>
  </si>
  <si>
    <t>基本工资</t>
  </si>
  <si>
    <t>30102</t>
  </si>
  <si>
    <t>津贴补贴</t>
  </si>
  <si>
    <t>30103</t>
  </si>
  <si>
    <t>奖金</t>
  </si>
  <si>
    <t>530000210000000037309</t>
  </si>
  <si>
    <t>事业人员支出工资</t>
  </si>
  <si>
    <t>30107</t>
  </si>
  <si>
    <t>绩效工资</t>
  </si>
  <si>
    <t>530000210000000037310</t>
  </si>
  <si>
    <t>社会保障缴费</t>
  </si>
  <si>
    <t>30108</t>
  </si>
  <si>
    <t>机关事业单位基本养老保险缴费</t>
  </si>
  <si>
    <t>30112</t>
  </si>
  <si>
    <t>其他社会保障缴费</t>
  </si>
  <si>
    <t>30110</t>
  </si>
  <si>
    <t>职工基本医疗保险缴费</t>
  </si>
  <si>
    <t>30111</t>
  </si>
  <si>
    <t>公务员医疗补助缴费</t>
  </si>
  <si>
    <t>530000210000000037312</t>
  </si>
  <si>
    <t>30113</t>
  </si>
  <si>
    <t>530000210000000037315</t>
  </si>
  <si>
    <t>公车购置及运维费</t>
  </si>
  <si>
    <t>30231</t>
  </si>
  <si>
    <t>公务用车运行维护费</t>
  </si>
  <si>
    <t>530000210000000037318</t>
  </si>
  <si>
    <t>行政人员公务交通补贴</t>
  </si>
  <si>
    <t>30239</t>
  </si>
  <si>
    <t>其他交通费用</t>
  </si>
  <si>
    <t>530000210000000037319</t>
  </si>
  <si>
    <t>工会经费</t>
  </si>
  <si>
    <t>30228</t>
  </si>
  <si>
    <t>530000210000000037320</t>
  </si>
  <si>
    <t>一般公用经费</t>
  </si>
  <si>
    <t>30299</t>
  </si>
  <si>
    <t>其他商品和服务支出</t>
  </si>
  <si>
    <t>30201</t>
  </si>
  <si>
    <t>办公费</t>
  </si>
  <si>
    <t>30207</t>
  </si>
  <si>
    <t>邮电费</t>
  </si>
  <si>
    <t>30211</t>
  </si>
  <si>
    <t>差旅费</t>
  </si>
  <si>
    <t>30216</t>
  </si>
  <si>
    <t>培训费</t>
  </si>
  <si>
    <t>30229</t>
  </si>
  <si>
    <t>福利费</t>
  </si>
  <si>
    <t>530000241100002220618</t>
  </si>
  <si>
    <t>行政人员绩效奖</t>
  </si>
  <si>
    <t>预算05-1表</t>
  </si>
  <si>
    <t>2025年部门项目支出预算表</t>
  </si>
  <si>
    <t>项目分类</t>
  </si>
  <si>
    <t>项目单位</t>
  </si>
  <si>
    <t>本年拨款</t>
  </si>
  <si>
    <t>其中：本次下达</t>
  </si>
  <si>
    <t>云南省省直企业离休干部工作办公室服务保障离退休干部工作专项经费</t>
  </si>
  <si>
    <t>专项业务类</t>
  </si>
  <si>
    <t>530000200000000013816</t>
  </si>
  <si>
    <t>30213</t>
  </si>
  <si>
    <t>维修（护）费</t>
  </si>
  <si>
    <t>30305</t>
  </si>
  <si>
    <t>生活补助</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</si>
  <si>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</si>
  <si>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</si>
  <si>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</si>
  <si>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</si>
  <si>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</si>
  <si>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</si>
  <si>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</si>
  <si>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</si>
  <si>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</si>
  <si>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</si>
  <si>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</si>
  <si>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</si>
  <si>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加强离退休干部工作队伍建设，采取学习培训、挂职锻炼、岗位练兵、交流轮岗、参与中心工作、承担重要任务等多种方式，促进离退休干部工作者增强大局意识、拓宽工作视野，锤炼过硬作风，提高业务水平。加强老干部工作部门政治建设，认真开展“不忘初心、牢记使命”主题教育。围绕专业化建设，继续依托国内名校开展老干部工作者能力素质培训。召开挂靠协会和有经费往来协会座谈会，讲解宣传有关政策，加强管理和引导。办好老干部工作部门信息宣传培训班和统计培训班，抓好年度离退休干部统计和老干部工作目标管理责任制考核。把党中央关于离退休干部工作的方针政策以及省委、省政府关心爱护离退休干部的工作要求落到实处，持续推动离退休干部工作不断向前发展。按照党的十九大提出的全面做好离退休干部工作的要求，落实离退休干部政治、生活待遇，发挥离退休干部作用，不断完善工作制度、健全工作机制。业务工作经费项目的实施，弥补我办公用经费的不足，保证单位履行管理职能，维持机构正常运转，为我办全面做好老干部管理服务工作提供资金保障。</t>
  </si>
  <si>
    <t>产出指标</t>
  </si>
  <si>
    <t>数量指标</t>
  </si>
  <si>
    <t>节日看望慰问所老干部</t>
  </si>
  <si>
    <t>=</t>
  </si>
  <si>
    <t>50</t>
  </si>
  <si>
    <t>人</t>
  </si>
  <si>
    <t>定量指标</t>
  </si>
  <si>
    <t>几个节日慰问全休老干部</t>
  </si>
  <si>
    <t>质量指标</t>
  </si>
  <si>
    <t>获补对象准确率</t>
  </si>
  <si>
    <t>100</t>
  </si>
  <si>
    <t>%</t>
  </si>
  <si>
    <t>反映获补助对象认定的准确性情况。
获补对象准确率=抽检符合标准的补助对象数/抽检实际补助对象数*100%</t>
  </si>
  <si>
    <t>效益指标</t>
  </si>
  <si>
    <t>经济效益</t>
  </si>
  <si>
    <t>设备采购经济性</t>
  </si>
  <si>
    <t>&lt;=</t>
  </si>
  <si>
    <t>2.85</t>
  </si>
  <si>
    <t>万元</t>
  </si>
  <si>
    <t>反映设备采购成本低于计划数所获得的经济效益。</t>
  </si>
  <si>
    <t>社会效益</t>
  </si>
  <si>
    <t>就老干部待遇问题上访人数较上年减少数</t>
  </si>
  <si>
    <t>0</t>
  </si>
  <si>
    <t>做到老干部满意</t>
  </si>
  <si>
    <t>满意度指标</t>
  </si>
  <si>
    <t>服务对象满意度</t>
  </si>
  <si>
    <t>老干部对老干部门工作的满意率</t>
  </si>
  <si>
    <t>&gt;=</t>
  </si>
  <si>
    <t>95</t>
  </si>
  <si>
    <t>服务做到老干部满意</t>
  </si>
  <si>
    <t>预算06表</t>
  </si>
  <si>
    <t>2025年部门政府性基金预算支出预算表</t>
  </si>
  <si>
    <t>政府性基金预算支出</t>
  </si>
  <si>
    <t>说明：因无政府基金预算，所以本表公开空表。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</si>
  <si>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</si>
  <si>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</si>
  <si>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</si>
  <si>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</si>
  <si>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</si>
  <si>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</si>
  <si>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</si>
  <si>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</si>
  <si>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</si>
  <si>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</si>
  <si>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</si>
  <si>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</si>
  <si>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车辆维修费</t>
  </si>
  <si>
    <t>C23120301 车辆维修和保养服务</t>
  </si>
  <si>
    <t>年</t>
  </si>
  <si>
    <t>车辆保险费</t>
  </si>
  <si>
    <t>C1804010201 机动车保险服务</t>
  </si>
  <si>
    <t>购办公用笔记本电脑</t>
  </si>
  <si>
    <t>A02010108 便携式计算机</t>
  </si>
  <si>
    <t>台</t>
  </si>
  <si>
    <t>购笔记本电脑软件</t>
  </si>
  <si>
    <t>A08060301 基础软件</t>
  </si>
  <si>
    <t>套</t>
  </si>
  <si>
    <t>预算08表</t>
  </si>
  <si>
    <t>2025年部门政府购买服务预算表</t>
  </si>
  <si>
    <t>政府购买服务项目</t>
  </si>
  <si>
    <t>政府购买服务目录</t>
  </si>
  <si>
    <t>说明：因无政府购买服务预算，所以本表公开空表。</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</si>
  <si>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</si>
  <si>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</si>
  <si>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</si>
  <si>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</si>
  <si>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</si>
  <si>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</si>
  <si>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</si>
  <si>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</si>
  <si>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</si>
  <si>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</si>
  <si>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</si>
  <si>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</si>
  <si>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</si>
  <si>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</si>
  <si>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</si>
  <si>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</si>
  <si>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</si>
  <si>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</si>
  <si>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</si>
  <si>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</si>
  <si>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</si>
  <si>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</si>
  <si>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</si>
  <si>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</si>
  <si>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说明：因无省对下转移支付预算，所以本表公开空表。</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</si>
  <si>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</si>
  <si>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</si>
  <si>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</si>
  <si>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</si>
  <si>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</si>
  <si>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</si>
  <si>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</si>
  <si>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</si>
  <si>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</si>
  <si>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</si>
  <si>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</si>
  <si>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</si>
  <si>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</si>
  <si>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设备</t>
  </si>
  <si>
    <t>笔记本电脑</t>
  </si>
  <si>
    <t>预算11表</t>
  </si>
  <si>
    <t>2025年中央转移支付补助项目支出预算表</t>
  </si>
  <si>
    <t>上级补助</t>
  </si>
  <si>
    <t>说明：因无中央转移支付预算，所以本表公开空表。</t>
  </si>
  <si>
    <t>预算12表</t>
  </si>
  <si>
    <t>2025年部门项目支出中期规划预算表</t>
  </si>
  <si>
    <t>项目级次</t>
  </si>
  <si>
    <t>2025年</t>
  </si>
  <si>
    <t>2026年</t>
  </si>
  <si>
    <t>2027年</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</si>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</sst>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hh:mm:ss"/>
    <numFmt numFmtId="179" formatCode="#,##0;\-#,##0;;@"/>
    <numFmt numFmtId="180" formatCode="yyyy/mm/dd"/>
  </numFmts>
  <fonts count="3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0"/>
    </font>
    <font>
      <b/>
      <sz val="22"/>
      <color rgb="FF000000"/>
      <name val="宋体"/>
      <charset val="134"/>
    </font>
    <font>
      <sz val="10.5"/>
      <color rgb="FF000000"/>
      <name val="宋体"/>
      <charset val="134"/>
    </font>
    <font>
      <sz val="11"/>
      <color theme="1"/>
      <name val="宋体"/>
      <charset val="134"/>
    </font>
    <font>
      <sz val="9.75"/>
      <color rgb="FF000000"/>
      <name val="SimSun"/>
      <charset val="0"/>
    </font>
    <font>
      <b/>
      <sz val="18"/>
      <color rgb="FF000000"/>
      <name val="SimSun"/>
      <charset val="0"/>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6" fontId="7" fillId="0" borderId="7">
      <alignment horizontal="right" vertical="center"/>
    </xf>
    <xf numFmtId="177" fontId="7" fillId="0" borderId="7">
      <alignment horizontal="right" vertical="center"/>
    </xf>
    <xf numFmtId="178" fontId="7" fillId="0" borderId="7">
      <alignment horizontal="right" vertical="center"/>
    </xf>
    <xf numFmtId="10" fontId="7" fillId="0" borderId="7">
      <alignment horizontal="right" vertical="center"/>
    </xf>
    <xf numFmtId="179" fontId="7" fillId="0" borderId="7">
      <alignment horizontal="right" vertical="center"/>
    </xf>
    <xf numFmtId="180" fontId="7" fillId="0" borderId="7">
      <alignment horizontal="right" vertical="center"/>
    </xf>
    <xf numFmtId="49" fontId="7" fillId="0" borderId="7">
      <alignment horizontal="left" vertical="center" wrapText="1"/>
    </xf>
  </cellStyleXfs>
  <cellXfs count="172">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0"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6" applyBorder="1">
      <alignment horizontal="left" vertical="center" wrapText="1"/>
    </xf>
    <xf numFmtId="49" fontId="7" fillId="0" borderId="0" xfId="56" applyBorder="1" applyAlignment="1">
      <alignment horizontal="right" vertical="center" wrapText="1"/>
    </xf>
    <xf numFmtId="49" fontId="8" fillId="0" borderId="0" xfId="56" applyFont="1" applyBorder="1" applyAlignment="1">
      <alignment horizontal="center" vertical="center" wrapText="1"/>
    </xf>
    <xf numFmtId="49" fontId="9" fillId="0" borderId="7" xfId="56" applyFont="1" applyAlignment="1">
      <alignment horizontal="center" vertical="center" wrapText="1"/>
    </xf>
    <xf numFmtId="49" fontId="10" fillId="0" borderId="7" xfId="56" applyFont="1" applyAlignment="1">
      <alignment horizontal="center" vertical="center" wrapText="1"/>
    </xf>
    <xf numFmtId="49" fontId="9" fillId="0" borderId="7" xfId="56" applyFont="1">
      <alignment horizontal="left" vertical="center" wrapText="1"/>
    </xf>
    <xf numFmtId="179" fontId="7" fillId="0" borderId="7" xfId="54">
      <alignment horizontal="right" vertical="center"/>
    </xf>
    <xf numFmtId="176" fontId="7" fillId="0" borderId="7" xfId="50">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6" xfId="0" applyFont="1" applyBorder="1" applyAlignment="1">
      <alignment horizontal="left" vertical="center" wrapText="1" indent="1"/>
    </xf>
    <xf numFmtId="0" fontId="3" fillId="0" borderId="11" xfId="0" applyFont="1" applyBorder="1" applyAlignment="1">
      <alignment horizontal="center" vertical="center" wrapText="1"/>
    </xf>
    <xf numFmtId="179" fontId="5" fillId="0" borderId="7" xfId="54"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6" applyFont="1">
      <alignment horizontal="left" vertical="center" wrapText="1"/>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6"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6"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0"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MoneyStyle" xfId="50"/>
    <cellStyle name="TimeStyle" xfId="51"/>
    <cellStyle name="DateTimeStyle" xfId="52"/>
    <cellStyle name="PercentStyle" xfId="53"/>
    <cellStyle name="IntegralNumberStyle" xfId="54"/>
    <cellStyle name="DateStyle" xfId="55"/>
    <cellStyle name="TextStyle" xfId="5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B7" sqref="B7"/>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5" t="s">
        <v>0</v>
      </c>
    </row>
    <row r="2" ht="36" customHeight="1" spans="1:4">
      <c r="A2" s="41" t="s">
        <v>1</v>
      </c>
      <c r="B2" s="164"/>
      <c r="C2" s="164"/>
      <c r="D2" s="164"/>
    </row>
    <row r="3" ht="21" customHeight="1" spans="1:4">
      <c r="A3" s="87" t="str">
        <f>"单位名称："&amp;"云南省省直企业离休干部工作办公室"</f>
        <v>单位名称：云南省省直企业离休干部工作办公室</v>
      </c>
      <c r="B3" s="129"/>
      <c r="C3" s="129"/>
      <c r="D3" s="94"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0" t="s">
        <v>8</v>
      </c>
      <c r="B7" s="116">
        <v>3502356.94</v>
      </c>
      <c r="C7" s="103" t="str">
        <f>"一"&amp;"、"&amp;"社会保障和就业支出"</f>
        <v>一、社会保障和就业支出</v>
      </c>
      <c r="D7" s="116">
        <v>2971625.79</v>
      </c>
    </row>
    <row r="8" ht="25.4" customHeight="1" spans="1:4">
      <c r="A8" s="140" t="s">
        <v>9</v>
      </c>
      <c r="B8" s="116"/>
      <c r="C8" s="103" t="str">
        <f>"二"&amp;"、"&amp;"卫生健康支出"</f>
        <v>二、卫生健康支出</v>
      </c>
      <c r="D8" s="116">
        <v>333370.44</v>
      </c>
    </row>
    <row r="9" ht="25.4" customHeight="1" spans="1:4">
      <c r="A9" s="140" t="s">
        <v>10</v>
      </c>
      <c r="B9" s="116"/>
      <c r="C9" s="103" t="str">
        <f>"三"&amp;"、"&amp;"住房保障支出"</f>
        <v>三、住房保障支出</v>
      </c>
      <c r="D9" s="116">
        <v>197360.71</v>
      </c>
    </row>
    <row r="10" ht="25.4" customHeight="1" spans="1:4">
      <c r="A10" s="140" t="s">
        <v>11</v>
      </c>
      <c r="B10" s="86"/>
      <c r="C10" s="103"/>
      <c r="D10" s="116"/>
    </row>
    <row r="11" ht="25.4" customHeight="1" spans="1:4">
      <c r="A11" s="140" t="s">
        <v>12</v>
      </c>
      <c r="B11" s="116"/>
      <c r="C11" s="103"/>
      <c r="D11" s="116"/>
    </row>
    <row r="12" ht="25.4" customHeight="1" spans="1:4">
      <c r="A12" s="140" t="s">
        <v>13</v>
      </c>
      <c r="B12" s="86"/>
      <c r="C12" s="103"/>
      <c r="D12" s="116"/>
    </row>
    <row r="13" ht="25.4" customHeight="1" spans="1:4">
      <c r="A13" s="140" t="s">
        <v>14</v>
      </c>
      <c r="B13" s="86"/>
      <c r="C13" s="103"/>
      <c r="D13" s="116"/>
    </row>
    <row r="14" ht="25.4" customHeight="1" spans="1:4">
      <c r="A14" s="140" t="s">
        <v>15</v>
      </c>
      <c r="B14" s="86"/>
      <c r="C14" s="103"/>
      <c r="D14" s="116"/>
    </row>
    <row r="15" ht="25.4" customHeight="1" spans="1:4">
      <c r="A15" s="165" t="s">
        <v>16</v>
      </c>
      <c r="B15" s="86"/>
      <c r="C15" s="103"/>
      <c r="D15" s="116"/>
    </row>
    <row r="16" ht="25.4" customHeight="1" spans="1:4">
      <c r="A16" s="165" t="s">
        <v>17</v>
      </c>
      <c r="B16" s="116"/>
      <c r="C16" s="103"/>
      <c r="D16" s="116"/>
    </row>
    <row r="17" ht="25.4" customHeight="1" spans="1:4">
      <c r="A17" s="166" t="s">
        <v>18</v>
      </c>
      <c r="B17" s="136">
        <v>3502356.94</v>
      </c>
      <c r="C17" s="137" t="s">
        <v>19</v>
      </c>
      <c r="D17" s="136">
        <v>3502356.94</v>
      </c>
    </row>
    <row r="18" ht="25.4" customHeight="1" spans="1:4">
      <c r="A18" s="167" t="s">
        <v>20</v>
      </c>
      <c r="B18" s="136"/>
      <c r="C18" s="168" t="s">
        <v>21</v>
      </c>
      <c r="D18" s="169"/>
    </row>
    <row r="19" ht="25.4" customHeight="1" spans="1:4">
      <c r="A19" s="170" t="s">
        <v>22</v>
      </c>
      <c r="B19" s="116"/>
      <c r="C19" s="138" t="s">
        <v>22</v>
      </c>
      <c r="D19" s="86"/>
    </row>
    <row r="20" ht="25.4" customHeight="1" spans="1:4">
      <c r="A20" s="170" t="s">
        <v>23</v>
      </c>
      <c r="B20" s="116"/>
      <c r="C20" s="138" t="s">
        <v>24</v>
      </c>
      <c r="D20" s="86"/>
    </row>
    <row r="21" ht="25.4" customHeight="1" spans="1:4">
      <c r="A21" s="171" t="s">
        <v>25</v>
      </c>
      <c r="B21" s="136">
        <v>3502356.94</v>
      </c>
      <c r="C21" s="137" t="s">
        <v>26</v>
      </c>
      <c r="D21" s="132">
        <v>3502356.94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abSelected="1" workbookViewId="0">
      <selection activeCell="B11" sqref="B11"/>
    </sheetView>
  </sheetViews>
  <sheetFormatPr defaultColWidth="9.14166666666667" defaultRowHeight="14.25" customHeight="1" outlineLevelCol="5"/>
  <cols>
    <col min="1" max="1" width="33.5" customWidth="1"/>
    <col min="2" max="2" width="24.625" customWidth="1"/>
    <col min="3" max="3" width="31.6" customWidth="1"/>
    <col min="4" max="6" width="33.45" customWidth="1"/>
  </cols>
  <sheetData>
    <row r="1" ht="15.75" customHeight="1" spans="6:6">
      <c r="F1" s="51" t="s">
        <v>245</v>
      </c>
    </row>
    <row r="2" ht="28.5" customHeight="1" spans="1:6">
      <c r="A2" s="26" t="s">
        <v>246</v>
      </c>
      <c r="B2" s="26"/>
      <c r="C2" s="26"/>
      <c r="D2" s="26"/>
      <c r="E2" s="26"/>
      <c r="F2" s="26"/>
    </row>
    <row r="3" ht="15" customHeight="1" spans="1:6">
      <c r="A3" s="96" t="str">
        <f>"单位名称："&amp;"云南省省直企业离休干部工作办公室"</f>
        <v>单位名称：云南省省直企业离休干部工作办公室</v>
      </c>
      <c r="B3" s="97"/>
      <c r="C3" s="97"/>
      <c r="D3" s="54"/>
      <c r="E3" s="54"/>
      <c r="F3" s="98" t="s">
        <v>2</v>
      </c>
    </row>
    <row r="4" ht="18.75" customHeight="1" spans="1:6">
      <c r="A4" s="9" t="s">
        <v>123</v>
      </c>
      <c r="B4" s="9" t="s">
        <v>49</v>
      </c>
      <c r="C4" s="9" t="s">
        <v>50</v>
      </c>
      <c r="D4" s="15" t="s">
        <v>247</v>
      </c>
      <c r="E4" s="58"/>
      <c r="F4" s="58"/>
    </row>
    <row r="5" ht="30" customHeight="1" spans="1:6">
      <c r="A5" s="18"/>
      <c r="B5" s="18"/>
      <c r="C5" s="18"/>
      <c r="D5" s="15" t="s">
        <v>31</v>
      </c>
      <c r="E5" s="58" t="s">
        <v>58</v>
      </c>
      <c r="F5" s="58" t="s">
        <v>59</v>
      </c>
    </row>
    <row r="6" ht="16.5" customHeight="1" spans="1:6">
      <c r="A6" s="58">
        <v>1</v>
      </c>
      <c r="B6" s="58">
        <v>2</v>
      </c>
      <c r="C6" s="58">
        <v>3</v>
      </c>
      <c r="D6" s="58">
        <v>4</v>
      </c>
      <c r="E6" s="58">
        <v>5</v>
      </c>
      <c r="F6" s="58">
        <v>6</v>
      </c>
    </row>
    <row r="7" ht="20.25" customHeight="1" spans="1:6">
      <c r="A7" s="28"/>
      <c r="B7" s="28"/>
      <c r="C7" s="28"/>
      <c r="D7" s="22"/>
      <c r="E7" s="22"/>
      <c r="F7" s="22"/>
    </row>
    <row r="8" ht="17.25" customHeight="1" spans="1:6">
      <c r="A8" s="99" t="s">
        <v>89</v>
      </c>
      <c r="B8" s="100"/>
      <c r="C8" s="100" t="s">
        <v>89</v>
      </c>
      <c r="D8" s="22"/>
      <c r="E8" s="22"/>
      <c r="F8" s="22"/>
    </row>
    <row r="9" customHeight="1" spans="1:1">
      <c r="A9" t="s">
        <v>248</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selection activeCell="A14" sqref="A14"/>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0"/>
      <c r="P1" s="50"/>
      <c r="Q1" s="94" t="s">
        <v>249</v>
      </c>
    </row>
    <row r="2" ht="27.75" customHeight="1" spans="1:17">
      <c r="A2" s="52" t="s">
        <v>250</v>
      </c>
      <c r="B2" s="26"/>
      <c r="C2" s="26"/>
      <c r="D2" s="26"/>
      <c r="E2" s="26"/>
      <c r="F2" s="26"/>
      <c r="G2" s="26"/>
      <c r="H2" s="26"/>
      <c r="I2" s="26"/>
      <c r="J2" s="26"/>
      <c r="K2" s="42"/>
      <c r="L2" s="26"/>
      <c r="M2" s="26"/>
      <c r="N2" s="26"/>
      <c r="O2" s="42"/>
      <c r="P2" s="42"/>
      <c r="Q2" s="26"/>
    </row>
    <row r="3" ht="18.75" customHeight="1" spans="1:17">
      <c r="A3" s="87" t="str">
        <f>"单位名称："&amp;"云南省省直企业离休干部工作办公室"</f>
        <v>单位名称：云南省省直企业离休干部工作办公室</v>
      </c>
      <c r="B3" s="6"/>
      <c r="C3" s="6"/>
      <c r="D3" s="6"/>
      <c r="E3" s="6"/>
      <c r="F3" s="6"/>
      <c r="G3" s="6"/>
      <c r="H3" s="6"/>
      <c r="I3" s="6"/>
      <c r="J3" s="6"/>
      <c r="O3" s="59"/>
      <c r="P3" s="59"/>
      <c r="Q3" s="95" t="s">
        <v>114</v>
      </c>
    </row>
    <row r="4" ht="15.75" customHeight="1" spans="1:17">
      <c r="A4" s="9" t="s">
        <v>251</v>
      </c>
      <c r="B4" s="63" t="s">
        <v>252</v>
      </c>
      <c r="C4" s="63" t="s">
        <v>253</v>
      </c>
      <c r="D4" s="63" t="s">
        <v>254</v>
      </c>
      <c r="E4" s="63" t="s">
        <v>255</v>
      </c>
      <c r="F4" s="63" t="s">
        <v>256</v>
      </c>
      <c r="G4" s="64" t="s">
        <v>130</v>
      </c>
      <c r="H4" s="64"/>
      <c r="I4" s="64"/>
      <c r="J4" s="64"/>
      <c r="K4" s="65"/>
      <c r="L4" s="64"/>
      <c r="M4" s="64"/>
      <c r="N4" s="64"/>
      <c r="O4" s="80"/>
      <c r="P4" s="65"/>
      <c r="Q4" s="81"/>
    </row>
    <row r="5" ht="17.25" customHeight="1" spans="1:17">
      <c r="A5" s="14"/>
      <c r="B5" s="66"/>
      <c r="C5" s="66"/>
      <c r="D5" s="66"/>
      <c r="E5" s="66"/>
      <c r="F5" s="66"/>
      <c r="G5" s="66" t="s">
        <v>31</v>
      </c>
      <c r="H5" s="66" t="s">
        <v>34</v>
      </c>
      <c r="I5" s="66" t="s">
        <v>257</v>
      </c>
      <c r="J5" s="66" t="s">
        <v>258</v>
      </c>
      <c r="K5" s="67" t="s">
        <v>259</v>
      </c>
      <c r="L5" s="82" t="s">
        <v>260</v>
      </c>
      <c r="M5" s="82"/>
      <c r="N5" s="82"/>
      <c r="O5" s="83"/>
      <c r="P5" s="84"/>
      <c r="Q5" s="68"/>
    </row>
    <row r="6" ht="54" customHeight="1" spans="1:17">
      <c r="A6" s="17"/>
      <c r="B6" s="68"/>
      <c r="C6" s="68"/>
      <c r="D6" s="68"/>
      <c r="E6" s="68"/>
      <c r="F6" s="68"/>
      <c r="G6" s="68"/>
      <c r="H6" s="68" t="s">
        <v>33</v>
      </c>
      <c r="I6" s="68"/>
      <c r="J6" s="68"/>
      <c r="K6" s="69"/>
      <c r="L6" s="68" t="s">
        <v>33</v>
      </c>
      <c r="M6" s="68" t="s">
        <v>44</v>
      </c>
      <c r="N6" s="68" t="s">
        <v>137</v>
      </c>
      <c r="O6" s="85" t="s">
        <v>40</v>
      </c>
      <c r="P6" s="69" t="s">
        <v>41</v>
      </c>
      <c r="Q6" s="68" t="s">
        <v>42</v>
      </c>
    </row>
    <row r="7" ht="15" customHeight="1" spans="1:17">
      <c r="A7" s="18">
        <v>1</v>
      </c>
      <c r="B7" s="88">
        <v>2</v>
      </c>
      <c r="C7" s="88">
        <v>3</v>
      </c>
      <c r="D7" s="88">
        <v>4</v>
      </c>
      <c r="E7" s="88">
        <v>5</v>
      </c>
      <c r="F7" s="88">
        <v>6</v>
      </c>
      <c r="G7" s="89">
        <v>7</v>
      </c>
      <c r="H7" s="89">
        <v>8</v>
      </c>
      <c r="I7" s="89">
        <v>9</v>
      </c>
      <c r="J7" s="89">
        <v>10</v>
      </c>
      <c r="K7" s="89">
        <v>11</v>
      </c>
      <c r="L7" s="89">
        <v>12</v>
      </c>
      <c r="M7" s="89">
        <v>13</v>
      </c>
      <c r="N7" s="89">
        <v>14</v>
      </c>
      <c r="O7" s="89">
        <v>15</v>
      </c>
      <c r="P7" s="89">
        <v>16</v>
      </c>
      <c r="Q7" s="89">
        <v>17</v>
      </c>
    </row>
    <row r="8" ht="21" customHeight="1" spans="1:17">
      <c r="A8" s="70" t="s">
        <v>46</v>
      </c>
      <c r="B8" s="71"/>
      <c r="C8" s="71"/>
      <c r="D8" s="71"/>
      <c r="E8" s="90"/>
      <c r="F8" s="22">
        <v>45000</v>
      </c>
      <c r="G8" s="22">
        <v>54000</v>
      </c>
      <c r="H8" s="22">
        <v>54000</v>
      </c>
      <c r="I8" s="22"/>
      <c r="J8" s="22"/>
      <c r="K8" s="22"/>
      <c r="L8" s="22"/>
      <c r="M8" s="22"/>
      <c r="N8" s="22"/>
      <c r="O8" s="22"/>
      <c r="P8" s="22"/>
      <c r="Q8" s="22"/>
    </row>
    <row r="9" ht="21" customHeight="1" spans="1:17">
      <c r="A9" s="91" t="s">
        <v>163</v>
      </c>
      <c r="B9" s="71" t="s">
        <v>261</v>
      </c>
      <c r="C9" s="71" t="s">
        <v>262</v>
      </c>
      <c r="D9" s="92" t="s">
        <v>263</v>
      </c>
      <c r="E9" s="93">
        <v>1</v>
      </c>
      <c r="F9" s="22">
        <v>40000</v>
      </c>
      <c r="G9" s="22">
        <v>40000</v>
      </c>
      <c r="H9" s="22">
        <v>40000</v>
      </c>
      <c r="I9" s="22"/>
      <c r="J9" s="22"/>
      <c r="K9" s="22"/>
      <c r="L9" s="22"/>
      <c r="M9" s="22"/>
      <c r="N9" s="22"/>
      <c r="O9" s="22"/>
      <c r="P9" s="22"/>
      <c r="Q9" s="22"/>
    </row>
    <row r="10" ht="21" customHeight="1" spans="1:17">
      <c r="A10" s="91" t="s">
        <v>163</v>
      </c>
      <c r="B10" s="71" t="s">
        <v>264</v>
      </c>
      <c r="C10" s="71" t="s">
        <v>265</v>
      </c>
      <c r="D10" s="92" t="s">
        <v>263</v>
      </c>
      <c r="E10" s="93">
        <v>1</v>
      </c>
      <c r="F10" s="22">
        <v>5000</v>
      </c>
      <c r="G10" s="22">
        <v>5000</v>
      </c>
      <c r="H10" s="22">
        <v>5000</v>
      </c>
      <c r="I10" s="22"/>
      <c r="J10" s="22"/>
      <c r="K10" s="22"/>
      <c r="L10" s="22"/>
      <c r="M10" s="22"/>
      <c r="N10" s="22"/>
      <c r="O10" s="22"/>
      <c r="P10" s="22"/>
      <c r="Q10" s="22"/>
    </row>
    <row r="11" ht="21" customHeight="1" spans="1:17">
      <c r="A11" s="91" t="s">
        <v>174</v>
      </c>
      <c r="B11" s="71" t="s">
        <v>266</v>
      </c>
      <c r="C11" s="71" t="s">
        <v>267</v>
      </c>
      <c r="D11" s="92" t="s">
        <v>268</v>
      </c>
      <c r="E11" s="93">
        <v>1</v>
      </c>
      <c r="F11" s="22"/>
      <c r="G11" s="22">
        <v>6000</v>
      </c>
      <c r="H11" s="22">
        <v>6000</v>
      </c>
      <c r="I11" s="22"/>
      <c r="J11" s="22"/>
      <c r="K11" s="22"/>
      <c r="L11" s="22"/>
      <c r="M11" s="22"/>
      <c r="N11" s="22"/>
      <c r="O11" s="22"/>
      <c r="P11" s="22"/>
      <c r="Q11" s="22"/>
    </row>
    <row r="12" ht="21" customHeight="1" spans="1:17">
      <c r="A12" s="91" t="s">
        <v>174</v>
      </c>
      <c r="B12" s="71" t="s">
        <v>269</v>
      </c>
      <c r="C12" s="71" t="s">
        <v>270</v>
      </c>
      <c r="D12" s="92" t="s">
        <v>271</v>
      </c>
      <c r="E12" s="93">
        <v>1</v>
      </c>
      <c r="F12" s="22"/>
      <c r="G12" s="22">
        <v>3000</v>
      </c>
      <c r="H12" s="22">
        <v>3000</v>
      </c>
      <c r="I12" s="22"/>
      <c r="J12" s="22"/>
      <c r="K12" s="22"/>
      <c r="L12" s="22"/>
      <c r="M12" s="22"/>
      <c r="N12" s="22"/>
      <c r="O12" s="22"/>
      <c r="P12" s="22"/>
      <c r="Q12" s="22"/>
    </row>
    <row r="13" ht="21" customHeight="1" spans="1:17">
      <c r="A13" s="73" t="s">
        <v>89</v>
      </c>
      <c r="B13" s="74"/>
      <c r="C13" s="74"/>
      <c r="D13" s="74"/>
      <c r="E13" s="90"/>
      <c r="F13" s="22">
        <v>45000</v>
      </c>
      <c r="G13" s="22">
        <v>54000</v>
      </c>
      <c r="H13" s="22">
        <v>54000</v>
      </c>
      <c r="I13" s="22"/>
      <c r="J13" s="22"/>
      <c r="K13" s="22"/>
      <c r="L13" s="22"/>
      <c r="M13" s="22"/>
      <c r="N13" s="22"/>
      <c r="O13" s="22"/>
      <c r="P13" s="22"/>
      <c r="Q13" s="22"/>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B13" sqref="B1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56"/>
      <c r="B1" s="56"/>
      <c r="C1" s="56"/>
      <c r="D1" s="56"/>
      <c r="E1" s="56"/>
      <c r="F1" s="56"/>
      <c r="G1" s="56"/>
      <c r="H1" s="60"/>
      <c r="I1" s="56"/>
      <c r="J1" s="56"/>
      <c r="K1" s="56"/>
      <c r="L1" s="50"/>
      <c r="M1" s="76"/>
      <c r="N1" s="77" t="s">
        <v>272</v>
      </c>
    </row>
    <row r="2" ht="27.75" customHeight="1" spans="1:14">
      <c r="A2" s="52" t="s">
        <v>273</v>
      </c>
      <c r="B2" s="61"/>
      <c r="C2" s="61"/>
      <c r="D2" s="61"/>
      <c r="E2" s="61"/>
      <c r="F2" s="61"/>
      <c r="G2" s="61"/>
      <c r="H2" s="62"/>
      <c r="I2" s="61"/>
      <c r="J2" s="61"/>
      <c r="K2" s="61"/>
      <c r="L2" s="42"/>
      <c r="M2" s="62"/>
      <c r="N2" s="61"/>
    </row>
    <row r="3" ht="18.75" customHeight="1" spans="1:14">
      <c r="A3" s="53" t="str">
        <f>"单位名称："&amp;"云南省省直企业离休干部工作办公室"</f>
        <v>单位名称：云南省省直企业离休干部工作办公室</v>
      </c>
      <c r="B3" s="54"/>
      <c r="C3" s="54"/>
      <c r="D3" s="54"/>
      <c r="E3" s="54"/>
      <c r="F3" s="54"/>
      <c r="G3" s="54"/>
      <c r="H3" s="60"/>
      <c r="I3" s="56"/>
      <c r="J3" s="56"/>
      <c r="K3" s="56"/>
      <c r="L3" s="59"/>
      <c r="M3" s="78"/>
      <c r="N3" s="79" t="s">
        <v>114</v>
      </c>
    </row>
    <row r="4" ht="15.75" customHeight="1" spans="1:14">
      <c r="A4" s="9" t="s">
        <v>251</v>
      </c>
      <c r="B4" s="63" t="s">
        <v>274</v>
      </c>
      <c r="C4" s="63" t="s">
        <v>275</v>
      </c>
      <c r="D4" s="64" t="s">
        <v>130</v>
      </c>
      <c r="E4" s="64"/>
      <c r="F4" s="64"/>
      <c r="G4" s="64"/>
      <c r="H4" s="65"/>
      <c r="I4" s="64"/>
      <c r="J4" s="64"/>
      <c r="K4" s="64"/>
      <c r="L4" s="80"/>
      <c r="M4" s="65"/>
      <c r="N4" s="81"/>
    </row>
    <row r="5" ht="17.25" customHeight="1" spans="1:14">
      <c r="A5" s="14"/>
      <c r="B5" s="66"/>
      <c r="C5" s="66"/>
      <c r="D5" s="66" t="s">
        <v>31</v>
      </c>
      <c r="E5" s="66" t="s">
        <v>34</v>
      </c>
      <c r="F5" s="66" t="s">
        <v>257</v>
      </c>
      <c r="G5" s="66" t="s">
        <v>258</v>
      </c>
      <c r="H5" s="67" t="s">
        <v>259</v>
      </c>
      <c r="I5" s="82" t="s">
        <v>260</v>
      </c>
      <c r="J5" s="82"/>
      <c r="K5" s="82"/>
      <c r="L5" s="83"/>
      <c r="M5" s="84"/>
      <c r="N5" s="68"/>
    </row>
    <row r="6" ht="54" customHeight="1" spans="1:14">
      <c r="A6" s="17"/>
      <c r="B6" s="68"/>
      <c r="C6" s="68"/>
      <c r="D6" s="68"/>
      <c r="E6" s="68"/>
      <c r="F6" s="68"/>
      <c r="G6" s="68"/>
      <c r="H6" s="69"/>
      <c r="I6" s="68" t="s">
        <v>33</v>
      </c>
      <c r="J6" s="68" t="s">
        <v>44</v>
      </c>
      <c r="K6" s="68" t="s">
        <v>137</v>
      </c>
      <c r="L6" s="85" t="s">
        <v>40</v>
      </c>
      <c r="M6" s="69" t="s">
        <v>41</v>
      </c>
      <c r="N6" s="68" t="s">
        <v>42</v>
      </c>
    </row>
    <row r="7" ht="15" customHeight="1" spans="1:14">
      <c r="A7" s="17">
        <v>1</v>
      </c>
      <c r="B7" s="68">
        <v>2</v>
      </c>
      <c r="C7" s="68">
        <v>3</v>
      </c>
      <c r="D7" s="69">
        <v>4</v>
      </c>
      <c r="E7" s="69">
        <v>5</v>
      </c>
      <c r="F7" s="69">
        <v>6</v>
      </c>
      <c r="G7" s="69">
        <v>7</v>
      </c>
      <c r="H7" s="69">
        <v>8</v>
      </c>
      <c r="I7" s="69">
        <v>9</v>
      </c>
      <c r="J7" s="69">
        <v>10</v>
      </c>
      <c r="K7" s="69">
        <v>11</v>
      </c>
      <c r="L7" s="69">
        <v>12</v>
      </c>
      <c r="M7" s="69">
        <v>13</v>
      </c>
      <c r="N7" s="69">
        <v>14</v>
      </c>
    </row>
    <row r="8" ht="21" customHeight="1" spans="1:14">
      <c r="A8" s="70"/>
      <c r="B8" s="71"/>
      <c r="C8" s="71"/>
      <c r="D8" s="72"/>
      <c r="E8" s="72"/>
      <c r="F8" s="72"/>
      <c r="G8" s="72"/>
      <c r="H8" s="72"/>
      <c r="I8" s="72"/>
      <c r="J8" s="72"/>
      <c r="K8" s="72"/>
      <c r="L8" s="86"/>
      <c r="M8" s="72"/>
      <c r="N8" s="72"/>
    </row>
    <row r="9" ht="21" customHeight="1" spans="1:14">
      <c r="A9" s="70"/>
      <c r="B9" s="71"/>
      <c r="C9" s="71"/>
      <c r="D9" s="72"/>
      <c r="E9" s="72"/>
      <c r="F9" s="72"/>
      <c r="G9" s="72"/>
      <c r="H9" s="72"/>
      <c r="I9" s="72"/>
      <c r="J9" s="72"/>
      <c r="K9" s="72"/>
      <c r="L9" s="86"/>
      <c r="M9" s="72"/>
      <c r="N9" s="72"/>
    </row>
    <row r="10" ht="21" customHeight="1" spans="1:14">
      <c r="A10" s="73" t="s">
        <v>89</v>
      </c>
      <c r="B10" s="74"/>
      <c r="C10" s="75"/>
      <c r="D10" s="72"/>
      <c r="E10" s="72"/>
      <c r="F10" s="72"/>
      <c r="G10" s="72"/>
      <c r="H10" s="72"/>
      <c r="I10" s="72"/>
      <c r="J10" s="72"/>
      <c r="K10" s="72"/>
      <c r="L10" s="86"/>
      <c r="M10" s="72"/>
      <c r="N10" s="72"/>
    </row>
    <row r="11" customHeight="1" spans="1:1">
      <c r="A11" t="s">
        <v>276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9" sqref="A9"/>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1"/>
      <c r="W1" s="50" t="s">
        <v>277</v>
      </c>
    </row>
    <row r="2" ht="27.75" customHeight="1" spans="1:23">
      <c r="A2" s="52" t="s">
        <v>278</v>
      </c>
      <c r="B2" s="26"/>
      <c r="C2" s="26"/>
      <c r="D2" s="26"/>
      <c r="E2" s="26"/>
      <c r="F2" s="26"/>
      <c r="G2" s="26"/>
      <c r="H2" s="26"/>
      <c r="I2" s="26"/>
      <c r="J2" s="26"/>
      <c r="K2" s="26"/>
      <c r="L2" s="26"/>
      <c r="M2" s="26"/>
      <c r="N2" s="26"/>
      <c r="O2" s="26"/>
      <c r="P2" s="26"/>
      <c r="Q2" s="26"/>
      <c r="R2" s="26"/>
      <c r="S2" s="26"/>
      <c r="T2" s="26"/>
      <c r="U2" s="26"/>
      <c r="V2" s="26"/>
      <c r="W2" s="26"/>
    </row>
    <row r="3" ht="18" customHeight="1" spans="1:23">
      <c r="A3" s="53" t="str">
        <f>"单位名称："&amp;"云南省省直企业离休干部工作办公室"</f>
        <v>单位名称：云南省省直企业离休干部工作办公室</v>
      </c>
      <c r="B3" s="54"/>
      <c r="C3" s="54"/>
      <c r="D3" s="55"/>
      <c r="E3" s="56"/>
      <c r="F3" s="56"/>
      <c r="G3" s="56"/>
      <c r="H3" s="56"/>
      <c r="I3" s="56"/>
      <c r="W3" s="59" t="s">
        <v>114</v>
      </c>
    </row>
    <row r="4" ht="19.5" customHeight="1" spans="1:23">
      <c r="A4" s="15" t="s">
        <v>279</v>
      </c>
      <c r="B4" s="10" t="s">
        <v>130</v>
      </c>
      <c r="C4" s="11"/>
      <c r="D4" s="11"/>
      <c r="E4" s="10" t="s">
        <v>280</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7" t="s">
        <v>281</v>
      </c>
      <c r="E5" s="58" t="s">
        <v>282</v>
      </c>
      <c r="F5" s="58" t="s">
        <v>283</v>
      </c>
      <c r="G5" s="58" t="s">
        <v>284</v>
      </c>
      <c r="H5" s="58" t="s">
        <v>285</v>
      </c>
      <c r="I5" s="58" t="s">
        <v>286</v>
      </c>
      <c r="J5" s="58" t="s">
        <v>287</v>
      </c>
      <c r="K5" s="58" t="s">
        <v>288</v>
      </c>
      <c r="L5" s="58" t="s">
        <v>289</v>
      </c>
      <c r="M5" s="58" t="s">
        <v>290</v>
      </c>
      <c r="N5" s="58" t="s">
        <v>291</v>
      </c>
      <c r="O5" s="58" t="s">
        <v>292</v>
      </c>
      <c r="P5" s="58" t="s">
        <v>293</v>
      </c>
      <c r="Q5" s="58" t="s">
        <v>294</v>
      </c>
      <c r="R5" s="58" t="s">
        <v>295</v>
      </c>
      <c r="S5" s="58" t="s">
        <v>296</v>
      </c>
      <c r="T5" s="58" t="s">
        <v>297</v>
      </c>
      <c r="U5" s="58" t="s">
        <v>298</v>
      </c>
      <c r="V5" s="58" t="s">
        <v>299</v>
      </c>
      <c r="W5" s="58" t="s">
        <v>300</v>
      </c>
    </row>
    <row r="6" ht="19.5" customHeight="1" spans="1:23">
      <c r="A6" s="58">
        <v>1</v>
      </c>
      <c r="B6" s="58">
        <v>2</v>
      </c>
      <c r="C6" s="58">
        <v>3</v>
      </c>
      <c r="D6" s="10">
        <v>4</v>
      </c>
      <c r="E6" s="58">
        <v>5</v>
      </c>
      <c r="F6" s="58">
        <v>6</v>
      </c>
      <c r="G6" s="58">
        <v>7</v>
      </c>
      <c r="H6" s="10">
        <v>8</v>
      </c>
      <c r="I6" s="58">
        <v>9</v>
      </c>
      <c r="J6" s="58">
        <v>10</v>
      </c>
      <c r="K6" s="58">
        <v>11</v>
      </c>
      <c r="L6" s="10">
        <v>12</v>
      </c>
      <c r="M6" s="58">
        <v>13</v>
      </c>
      <c r="N6" s="58">
        <v>14</v>
      </c>
      <c r="O6" s="58">
        <v>15</v>
      </c>
      <c r="P6" s="10">
        <v>16</v>
      </c>
      <c r="Q6" s="58">
        <v>17</v>
      </c>
      <c r="R6" s="58">
        <v>18</v>
      </c>
      <c r="S6" s="58">
        <v>19</v>
      </c>
      <c r="T6" s="10">
        <v>20</v>
      </c>
      <c r="U6" s="10">
        <v>21</v>
      </c>
      <c r="V6" s="10">
        <v>22</v>
      </c>
      <c r="W6" s="58">
        <v>23</v>
      </c>
    </row>
    <row r="7" ht="28.4" customHeight="1" spans="1:23">
      <c r="A7" s="28"/>
      <c r="B7" s="22"/>
      <c r="C7" s="22"/>
      <c r="D7" s="22"/>
      <c r="E7" s="22"/>
      <c r="F7" s="22"/>
      <c r="G7" s="22"/>
      <c r="H7" s="22"/>
      <c r="I7" s="22"/>
      <c r="J7" s="22"/>
      <c r="K7" s="22"/>
      <c r="L7" s="22"/>
      <c r="M7" s="22"/>
      <c r="N7" s="22"/>
      <c r="O7" s="22"/>
      <c r="P7" s="22"/>
      <c r="Q7" s="22"/>
      <c r="R7" s="22"/>
      <c r="S7" s="22"/>
      <c r="T7" s="22"/>
      <c r="U7" s="22"/>
      <c r="V7" s="22"/>
      <c r="W7" s="22"/>
    </row>
    <row r="8" ht="29.9"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301</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11" sqref="A11"/>
    </sheetView>
  </sheetViews>
  <sheetFormatPr defaultColWidth="9.14166666666667" defaultRowHeight="12" customHeight="1" outlineLevelRow="7"/>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0" t="s">
        <v>302</v>
      </c>
    </row>
    <row r="2" ht="28.5" customHeight="1" spans="1:10">
      <c r="A2" s="41" t="s">
        <v>303</v>
      </c>
      <c r="B2" s="26"/>
      <c r="C2" s="26"/>
      <c r="D2" s="26"/>
      <c r="E2" s="26"/>
      <c r="F2" s="42"/>
      <c r="G2" s="26"/>
      <c r="H2" s="42"/>
      <c r="I2" s="42"/>
      <c r="J2" s="26"/>
    </row>
    <row r="3" ht="17.25" customHeight="1" spans="1:1">
      <c r="A3" s="4" t="str">
        <f>"单位名称："&amp;"云南省省直企业离休干部工作办公室"</f>
        <v>单位名称：云南省省直企业离休干部工作办公室</v>
      </c>
    </row>
    <row r="4" ht="44.25" customHeight="1" spans="1:10">
      <c r="A4" s="43" t="s">
        <v>204</v>
      </c>
      <c r="B4" s="43" t="s">
        <v>205</v>
      </c>
      <c r="C4" s="43" t="s">
        <v>206</v>
      </c>
      <c r="D4" s="43" t="s">
        <v>207</v>
      </c>
      <c r="E4" s="43" t="s">
        <v>208</v>
      </c>
      <c r="F4" s="44" t="s">
        <v>209</v>
      </c>
      <c r="G4" s="43" t="s">
        <v>210</v>
      </c>
      <c r="H4" s="44" t="s">
        <v>211</v>
      </c>
      <c r="I4" s="44" t="s">
        <v>212</v>
      </c>
      <c r="J4" s="43" t="s">
        <v>213</v>
      </c>
    </row>
    <row r="5" ht="14.25" customHeight="1" spans="1:10">
      <c r="A5" s="43">
        <v>1</v>
      </c>
      <c r="B5" s="43">
        <v>2</v>
      </c>
      <c r="C5" s="43">
        <v>3</v>
      </c>
      <c r="D5" s="43">
        <v>4</v>
      </c>
      <c r="E5" s="43">
        <v>5</v>
      </c>
      <c r="F5" s="44">
        <v>6</v>
      </c>
      <c r="G5" s="43">
        <v>7</v>
      </c>
      <c r="H5" s="44">
        <v>8</v>
      </c>
      <c r="I5" s="44">
        <v>9</v>
      </c>
      <c r="J5" s="43">
        <v>10</v>
      </c>
    </row>
    <row r="6" ht="42" customHeight="1" spans="1:10">
      <c r="A6" s="45"/>
      <c r="B6" s="46"/>
      <c r="C6" s="46"/>
      <c r="D6" s="46"/>
      <c r="E6" s="47"/>
      <c r="F6" s="48"/>
      <c r="G6" s="47"/>
      <c r="H6" s="48"/>
      <c r="I6" s="48"/>
      <c r="J6" s="47"/>
    </row>
    <row r="7" ht="42" customHeight="1" spans="1:10">
      <c r="A7" s="45"/>
      <c r="B7" s="49"/>
      <c r="C7" s="49"/>
      <c r="D7" s="49"/>
      <c r="E7" s="45"/>
      <c r="F7" s="49"/>
      <c r="G7" s="45"/>
      <c r="H7" s="49"/>
      <c r="I7" s="49"/>
      <c r="J7" s="45"/>
    </row>
    <row r="8" ht="16" customHeight="1" spans="1:1">
      <c r="A8" t="s">
        <v>301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1" sqref="A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3"/>
      <c r="B1" s="33"/>
      <c r="C1" s="33"/>
      <c r="D1" s="33"/>
      <c r="E1" s="33"/>
      <c r="F1" s="33"/>
      <c r="G1" s="33"/>
      <c r="H1" s="34" t="s">
        <v>304</v>
      </c>
    </row>
    <row r="2" ht="30.65" customHeight="1" spans="1:8">
      <c r="A2" s="35" t="s">
        <v>305</v>
      </c>
      <c r="B2" s="35"/>
      <c r="C2" s="35"/>
      <c r="D2" s="35"/>
      <c r="E2" s="35"/>
      <c r="F2" s="35"/>
      <c r="G2" s="35"/>
      <c r="H2" s="35"/>
    </row>
    <row r="3" ht="18.75" customHeight="1" spans="1:8">
      <c r="A3" s="33" t="str">
        <f>"单位名称："&amp;"云南省省直企业离休干部工作办公室"</f>
        <v>单位名称：云南省省直企业离休干部工作办公室</v>
      </c>
      <c r="B3" s="33"/>
      <c r="C3" s="33"/>
      <c r="D3" s="33"/>
      <c r="E3" s="33"/>
      <c r="F3" s="33"/>
      <c r="G3" s="33"/>
      <c r="H3" s="33"/>
    </row>
    <row r="4" ht="18.75" customHeight="1" spans="1:8">
      <c r="A4" s="36" t="s">
        <v>123</v>
      </c>
      <c r="B4" s="36" t="s">
        <v>306</v>
      </c>
      <c r="C4" s="36" t="s">
        <v>307</v>
      </c>
      <c r="D4" s="36" t="s">
        <v>308</v>
      </c>
      <c r="E4" s="36" t="s">
        <v>309</v>
      </c>
      <c r="F4" s="36" t="s">
        <v>310</v>
      </c>
      <c r="G4" s="36"/>
      <c r="H4" s="36"/>
    </row>
    <row r="5" ht="18.75" customHeight="1" spans="1:8">
      <c r="A5" s="36"/>
      <c r="B5" s="36"/>
      <c r="C5" s="36"/>
      <c r="D5" s="36"/>
      <c r="E5" s="36"/>
      <c r="F5" s="36" t="s">
        <v>255</v>
      </c>
      <c r="G5" s="36" t="s">
        <v>311</v>
      </c>
      <c r="H5" s="36" t="s">
        <v>312</v>
      </c>
    </row>
    <row r="6" ht="18.75" customHeight="1" spans="1:8">
      <c r="A6" s="37" t="s">
        <v>106</v>
      </c>
      <c r="B6" s="37" t="s">
        <v>107</v>
      </c>
      <c r="C6" s="37" t="s">
        <v>108</v>
      </c>
      <c r="D6" s="37" t="s">
        <v>109</v>
      </c>
      <c r="E6" s="37" t="s">
        <v>110</v>
      </c>
      <c r="F6" s="37" t="s">
        <v>111</v>
      </c>
      <c r="G6" s="37" t="s">
        <v>313</v>
      </c>
      <c r="H6" s="37" t="s">
        <v>314</v>
      </c>
    </row>
    <row r="7" ht="29.9" customHeight="1" spans="1:8">
      <c r="A7" s="38" t="s">
        <v>46</v>
      </c>
      <c r="B7" s="38" t="s">
        <v>315</v>
      </c>
      <c r="C7" s="38" t="s">
        <v>267</v>
      </c>
      <c r="D7" s="38" t="s">
        <v>316</v>
      </c>
      <c r="E7" s="36" t="s">
        <v>268</v>
      </c>
      <c r="F7" s="39">
        <v>1</v>
      </c>
      <c r="G7" s="40">
        <v>9000</v>
      </c>
      <c r="H7" s="40">
        <v>9000</v>
      </c>
    </row>
    <row r="8" ht="20.15" customHeight="1" spans="1:8">
      <c r="A8" s="36" t="s">
        <v>31</v>
      </c>
      <c r="B8" s="36"/>
      <c r="C8" s="36"/>
      <c r="D8" s="36"/>
      <c r="E8" s="36"/>
      <c r="F8" s="39">
        <v>1</v>
      </c>
      <c r="G8" s="40"/>
      <c r="H8" s="40">
        <v>9000</v>
      </c>
    </row>
  </sheetData>
  <mergeCells count="8">
    <mergeCell ref="A2:H2"/>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14" sqref="C14"/>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317</v>
      </c>
    </row>
    <row r="2" ht="27.75" customHeight="1" spans="1:11">
      <c r="A2" s="26" t="s">
        <v>318</v>
      </c>
      <c r="B2" s="26"/>
      <c r="C2" s="26"/>
      <c r="D2" s="26"/>
      <c r="E2" s="26"/>
      <c r="F2" s="26"/>
      <c r="G2" s="26"/>
      <c r="H2" s="26"/>
      <c r="I2" s="26"/>
      <c r="J2" s="26"/>
      <c r="K2" s="26"/>
    </row>
    <row r="3" ht="13.5" customHeight="1" spans="1:11">
      <c r="A3" s="4" t="str">
        <f>"单位名称："&amp;"云南省省直企业离休干部工作办公室"</f>
        <v>单位名称：云南省省直企业离休干部工作办公室</v>
      </c>
      <c r="B3" s="5"/>
      <c r="C3" s="5"/>
      <c r="D3" s="5"/>
      <c r="E3" s="5"/>
      <c r="F3" s="5"/>
      <c r="G3" s="5"/>
      <c r="H3" s="6"/>
      <c r="I3" s="6"/>
      <c r="J3" s="6"/>
      <c r="K3" s="7" t="s">
        <v>114</v>
      </c>
    </row>
    <row r="4" ht="21.75" customHeight="1" spans="1:11">
      <c r="A4" s="8" t="s">
        <v>191</v>
      </c>
      <c r="B4" s="8" t="s">
        <v>125</v>
      </c>
      <c r="C4" s="8" t="s">
        <v>192</v>
      </c>
      <c r="D4" s="9" t="s">
        <v>126</v>
      </c>
      <c r="E4" s="9" t="s">
        <v>127</v>
      </c>
      <c r="F4" s="9" t="s">
        <v>128</v>
      </c>
      <c r="G4" s="9" t="s">
        <v>129</v>
      </c>
      <c r="H4" s="15" t="s">
        <v>31</v>
      </c>
      <c r="I4" s="10" t="s">
        <v>319</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2">
        <v>10</v>
      </c>
      <c r="K7" s="32">
        <v>11</v>
      </c>
    </row>
    <row r="8" ht="30.65" customHeight="1" spans="1:11">
      <c r="A8" s="28"/>
      <c r="B8" s="20"/>
      <c r="C8" s="28"/>
      <c r="D8" s="28"/>
      <c r="E8" s="28"/>
      <c r="F8" s="28"/>
      <c r="G8" s="28"/>
      <c r="H8" s="22"/>
      <c r="I8" s="22"/>
      <c r="J8" s="22"/>
      <c r="K8" s="22"/>
    </row>
    <row r="9" ht="30.65" customHeight="1" spans="1:11">
      <c r="A9" s="20"/>
      <c r="B9" s="20"/>
      <c r="C9" s="20"/>
      <c r="D9" s="20"/>
      <c r="E9" s="20"/>
      <c r="F9" s="20"/>
      <c r="G9" s="20"/>
      <c r="H9" s="22"/>
      <c r="I9" s="22"/>
      <c r="J9" s="22"/>
      <c r="K9" s="22"/>
    </row>
    <row r="10" ht="18.75" customHeight="1" spans="1:11">
      <c r="A10" s="29" t="s">
        <v>89</v>
      </c>
      <c r="B10" s="30"/>
      <c r="C10" s="30"/>
      <c r="D10" s="30"/>
      <c r="E10" s="30"/>
      <c r="F10" s="30"/>
      <c r="G10" s="31"/>
      <c r="H10" s="22"/>
      <c r="I10" s="22"/>
      <c r="J10" s="22"/>
      <c r="K10" s="22"/>
    </row>
    <row r="11" customHeight="1" spans="1:1">
      <c r="A11" t="s">
        <v>320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A15" sqref="A15"/>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321</v>
      </c>
    </row>
    <row r="2" ht="27.75" customHeight="1" spans="1:7">
      <c r="A2" s="3" t="s">
        <v>322</v>
      </c>
      <c r="B2" s="3"/>
      <c r="C2" s="3"/>
      <c r="D2" s="3"/>
      <c r="E2" s="3"/>
      <c r="F2" s="3"/>
      <c r="G2" s="3"/>
    </row>
    <row r="3" ht="13.5" customHeight="1" spans="1:7">
      <c r="A3" s="4" t="str">
        <f>"单位名称："&amp;"云南省省直企业离休干部工作办公室"</f>
        <v>单位名称：云南省省直企业离休干部工作办公室</v>
      </c>
      <c r="B3" s="5"/>
      <c r="C3" s="5"/>
      <c r="D3" s="5"/>
      <c r="E3" s="6"/>
      <c r="F3" s="6"/>
      <c r="G3" s="7" t="s">
        <v>114</v>
      </c>
    </row>
    <row r="4" ht="21.75" customHeight="1" spans="1:7">
      <c r="A4" s="8" t="s">
        <v>192</v>
      </c>
      <c r="B4" s="8" t="s">
        <v>191</v>
      </c>
      <c r="C4" s="8" t="s">
        <v>125</v>
      </c>
      <c r="D4" s="9" t="s">
        <v>323</v>
      </c>
      <c r="E4" s="10" t="s">
        <v>34</v>
      </c>
      <c r="F4" s="11"/>
      <c r="G4" s="12"/>
    </row>
    <row r="5" ht="21.75" customHeight="1" spans="1:7">
      <c r="A5" s="13"/>
      <c r="B5" s="13"/>
      <c r="C5" s="13"/>
      <c r="D5" s="14"/>
      <c r="E5" s="15" t="s">
        <v>324</v>
      </c>
      <c r="F5" s="9" t="s">
        <v>325</v>
      </c>
      <c r="G5" s="9" t="s">
        <v>326</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100000</v>
      </c>
      <c r="F8" s="22">
        <v>100000</v>
      </c>
      <c r="G8" s="22">
        <v>100000</v>
      </c>
    </row>
    <row r="9" ht="29.9" customHeight="1" spans="1:7">
      <c r="A9" s="20"/>
      <c r="B9" s="20" t="s">
        <v>327</v>
      </c>
      <c r="C9" s="20" t="s">
        <v>195</v>
      </c>
      <c r="D9" s="20" t="s">
        <v>328</v>
      </c>
      <c r="E9" s="22">
        <v>100000</v>
      </c>
      <c r="F9" s="22">
        <v>100000</v>
      </c>
      <c r="G9" s="22">
        <v>100000</v>
      </c>
    </row>
    <row r="10" ht="18.75" customHeight="1" spans="1:7">
      <c r="A10" s="23" t="s">
        <v>31</v>
      </c>
      <c r="B10" s="24" t="s">
        <v>329</v>
      </c>
      <c r="C10" s="24"/>
      <c r="D10" s="25"/>
      <c r="E10" s="22">
        <v>100000</v>
      </c>
      <c r="F10" s="22">
        <v>100000</v>
      </c>
      <c r="G10" s="22">
        <v>100000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2" sqref="A2:S2"/>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142"/>
      <c r="J1" s="154"/>
      <c r="R1" s="2" t="s">
        <v>27</v>
      </c>
    </row>
    <row r="2" ht="36" customHeight="1" spans="1:19">
      <c r="A2" s="143" t="s">
        <v>28</v>
      </c>
      <c r="B2" s="26"/>
      <c r="C2" s="26"/>
      <c r="D2" s="26"/>
      <c r="E2" s="26"/>
      <c r="F2" s="26"/>
      <c r="G2" s="26"/>
      <c r="H2" s="26"/>
      <c r="I2" s="26"/>
      <c r="J2" s="42"/>
      <c r="K2" s="26"/>
      <c r="L2" s="26"/>
      <c r="M2" s="26"/>
      <c r="N2" s="26"/>
      <c r="O2" s="26"/>
      <c r="P2" s="26"/>
      <c r="Q2" s="26"/>
      <c r="R2" s="26"/>
      <c r="S2" s="26"/>
    </row>
    <row r="3" ht="20.25" customHeight="1" spans="1:19">
      <c r="A3" s="87" t="str">
        <f>"单位名称："&amp;"云南省省直企业离休干部工作办公室"</f>
        <v>单位名称：云南省省直企业离休干部工作办公室</v>
      </c>
      <c r="B3" s="6"/>
      <c r="C3" s="6"/>
      <c r="D3" s="6"/>
      <c r="E3" s="6"/>
      <c r="F3" s="6"/>
      <c r="G3" s="6"/>
      <c r="H3" s="6"/>
      <c r="I3" s="6"/>
      <c r="J3" s="155"/>
      <c r="K3" s="6"/>
      <c r="L3" s="6"/>
      <c r="M3" s="6"/>
      <c r="N3" s="7"/>
      <c r="O3" s="7"/>
      <c r="P3" s="7"/>
      <c r="Q3" s="7"/>
      <c r="R3" s="7" t="s">
        <v>2</v>
      </c>
      <c r="S3" s="7" t="s">
        <v>2</v>
      </c>
    </row>
    <row r="4" ht="18.75" customHeight="1" spans="1:19">
      <c r="A4" s="144" t="s">
        <v>29</v>
      </c>
      <c r="B4" s="145" t="s">
        <v>30</v>
      </c>
      <c r="C4" s="145" t="s">
        <v>31</v>
      </c>
      <c r="D4" s="146" t="s">
        <v>32</v>
      </c>
      <c r="E4" s="147"/>
      <c r="F4" s="147"/>
      <c r="G4" s="147"/>
      <c r="H4" s="147"/>
      <c r="I4" s="147"/>
      <c r="J4" s="156"/>
      <c r="K4" s="147"/>
      <c r="L4" s="147"/>
      <c r="M4" s="147"/>
      <c r="N4" s="157"/>
      <c r="O4" s="157" t="s">
        <v>20</v>
      </c>
      <c r="P4" s="157"/>
      <c r="Q4" s="157"/>
      <c r="R4" s="157"/>
      <c r="S4" s="157"/>
    </row>
    <row r="5" ht="18" customHeight="1" spans="1:19">
      <c r="A5" s="148"/>
      <c r="B5" s="149"/>
      <c r="C5" s="149"/>
      <c r="D5" s="149" t="s">
        <v>33</v>
      </c>
      <c r="E5" s="149" t="s">
        <v>34</v>
      </c>
      <c r="F5" s="149" t="s">
        <v>35</v>
      </c>
      <c r="G5" s="149" t="s">
        <v>36</v>
      </c>
      <c r="H5" s="149" t="s">
        <v>37</v>
      </c>
      <c r="I5" s="158" t="s">
        <v>38</v>
      </c>
      <c r="J5" s="159"/>
      <c r="K5" s="158" t="s">
        <v>39</v>
      </c>
      <c r="L5" s="158" t="s">
        <v>40</v>
      </c>
      <c r="M5" s="158" t="s">
        <v>41</v>
      </c>
      <c r="N5" s="160" t="s">
        <v>42</v>
      </c>
      <c r="O5" s="161" t="s">
        <v>33</v>
      </c>
      <c r="P5" s="161" t="s">
        <v>34</v>
      </c>
      <c r="Q5" s="161" t="s">
        <v>35</v>
      </c>
      <c r="R5" s="161" t="s">
        <v>36</v>
      </c>
      <c r="S5" s="161" t="s">
        <v>43</v>
      </c>
    </row>
    <row r="6" ht="29.25" customHeight="1" spans="1:19">
      <c r="A6" s="150"/>
      <c r="B6" s="151"/>
      <c r="C6" s="151"/>
      <c r="D6" s="151"/>
      <c r="E6" s="151"/>
      <c r="F6" s="151"/>
      <c r="G6" s="151"/>
      <c r="H6" s="151"/>
      <c r="I6" s="162" t="s">
        <v>33</v>
      </c>
      <c r="J6" s="162" t="s">
        <v>44</v>
      </c>
      <c r="K6" s="162" t="s">
        <v>39</v>
      </c>
      <c r="L6" s="162" t="s">
        <v>40</v>
      </c>
      <c r="M6" s="162" t="s">
        <v>41</v>
      </c>
      <c r="N6" s="162" t="s">
        <v>42</v>
      </c>
      <c r="O6" s="162"/>
      <c r="P6" s="162"/>
      <c r="Q6" s="162"/>
      <c r="R6" s="162"/>
      <c r="S6" s="162"/>
    </row>
    <row r="7" ht="16.5" customHeight="1" spans="1:19">
      <c r="A7" s="126">
        <v>1</v>
      </c>
      <c r="B7" s="19">
        <v>2</v>
      </c>
      <c r="C7" s="19">
        <v>3</v>
      </c>
      <c r="D7" s="19">
        <v>4</v>
      </c>
      <c r="E7" s="126">
        <v>5</v>
      </c>
      <c r="F7" s="19">
        <v>6</v>
      </c>
      <c r="G7" s="19">
        <v>7</v>
      </c>
      <c r="H7" s="126">
        <v>8</v>
      </c>
      <c r="I7" s="19">
        <v>9</v>
      </c>
      <c r="J7" s="32">
        <v>10</v>
      </c>
      <c r="K7" s="32">
        <v>11</v>
      </c>
      <c r="L7" s="163">
        <v>12</v>
      </c>
      <c r="M7" s="32">
        <v>13</v>
      </c>
      <c r="N7" s="32">
        <v>14</v>
      </c>
      <c r="O7" s="32">
        <v>15</v>
      </c>
      <c r="P7" s="32">
        <v>16</v>
      </c>
      <c r="Q7" s="32">
        <v>17</v>
      </c>
      <c r="R7" s="32">
        <v>18</v>
      </c>
      <c r="S7" s="32">
        <v>19</v>
      </c>
    </row>
    <row r="8" ht="31.4" customHeight="1" spans="1:19">
      <c r="A8" s="28" t="s">
        <v>45</v>
      </c>
      <c r="B8" s="28" t="s">
        <v>46</v>
      </c>
      <c r="C8" s="22">
        <v>3502356.94</v>
      </c>
      <c r="D8" s="116">
        <v>3502356.94</v>
      </c>
      <c r="E8" s="86">
        <v>3502356.94</v>
      </c>
      <c r="F8" s="86"/>
      <c r="G8" s="86"/>
      <c r="H8" s="86"/>
      <c r="I8" s="86"/>
      <c r="J8" s="86"/>
      <c r="K8" s="86"/>
      <c r="L8" s="86"/>
      <c r="M8" s="86"/>
      <c r="N8" s="86"/>
      <c r="O8" s="86"/>
      <c r="P8" s="86"/>
      <c r="Q8" s="86"/>
      <c r="R8" s="86"/>
      <c r="S8" s="86"/>
    </row>
    <row r="9" ht="16.5" customHeight="1" spans="1:19">
      <c r="A9" s="152" t="s">
        <v>31</v>
      </c>
      <c r="B9" s="153"/>
      <c r="C9" s="116">
        <v>3502356.94</v>
      </c>
      <c r="D9" s="116">
        <v>3502356.94</v>
      </c>
      <c r="E9" s="86">
        <v>3502356.94</v>
      </c>
      <c r="F9" s="86"/>
      <c r="G9" s="86"/>
      <c r="H9" s="86"/>
      <c r="I9" s="86"/>
      <c r="J9" s="86"/>
      <c r="K9" s="86"/>
      <c r="L9" s="86"/>
      <c r="M9" s="86"/>
      <c r="N9" s="86"/>
      <c r="O9" s="86"/>
      <c r="P9" s="86"/>
      <c r="Q9" s="86"/>
      <c r="R9" s="86"/>
      <c r="S9" s="86"/>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workbookViewId="0">
      <selection activeCell="A1" sqref="A1"/>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1" t="s">
        <v>47</v>
      </c>
    </row>
    <row r="2" ht="28.5" customHeight="1" spans="1:15">
      <c r="A2" s="26" t="s">
        <v>48</v>
      </c>
      <c r="B2" s="26"/>
      <c r="C2" s="26"/>
      <c r="D2" s="26"/>
      <c r="E2" s="26"/>
      <c r="F2" s="26"/>
      <c r="G2" s="26"/>
      <c r="H2" s="26"/>
      <c r="I2" s="26"/>
      <c r="J2" s="26"/>
      <c r="K2" s="26"/>
      <c r="L2" s="26"/>
      <c r="M2" s="26"/>
      <c r="N2" s="26"/>
      <c r="O2" s="26"/>
    </row>
    <row r="3" ht="15" customHeight="1" spans="1:15">
      <c r="A3" s="96" t="str">
        <f>"单位名称："&amp;"云南省省直企业离休干部工作办公室"</f>
        <v>单位名称：云南省省直企业离休干部工作办公室</v>
      </c>
      <c r="B3" s="97"/>
      <c r="C3" s="54"/>
      <c r="D3" s="54"/>
      <c r="E3" s="54"/>
      <c r="F3" s="54"/>
      <c r="G3" s="6"/>
      <c r="H3" s="54"/>
      <c r="I3" s="54"/>
      <c r="J3" s="6"/>
      <c r="K3" s="54"/>
      <c r="L3" s="54"/>
      <c r="M3" s="6"/>
      <c r="N3" s="6"/>
      <c r="O3" s="98" t="s">
        <v>2</v>
      </c>
    </row>
    <row r="4" ht="18.75" customHeight="1" spans="1:15">
      <c r="A4" s="9" t="s">
        <v>49</v>
      </c>
      <c r="B4" s="9" t="s">
        <v>50</v>
      </c>
      <c r="C4" s="15" t="s">
        <v>31</v>
      </c>
      <c r="D4" s="58" t="s">
        <v>34</v>
      </c>
      <c r="E4" s="58"/>
      <c r="F4" s="58"/>
      <c r="G4" s="141" t="s">
        <v>35</v>
      </c>
      <c r="H4" s="9" t="s">
        <v>36</v>
      </c>
      <c r="I4" s="9" t="s">
        <v>51</v>
      </c>
      <c r="J4" s="10" t="s">
        <v>52</v>
      </c>
      <c r="K4" s="64" t="s">
        <v>53</v>
      </c>
      <c r="L4" s="64" t="s">
        <v>54</v>
      </c>
      <c r="M4" s="64" t="s">
        <v>55</v>
      </c>
      <c r="N4" s="64" t="s">
        <v>56</v>
      </c>
      <c r="O4" s="81" t="s">
        <v>57</v>
      </c>
    </row>
    <row r="5" ht="30" customHeight="1" spans="1:15">
      <c r="A5" s="18"/>
      <c r="B5" s="18"/>
      <c r="C5" s="18"/>
      <c r="D5" s="58" t="s">
        <v>33</v>
      </c>
      <c r="E5" s="58" t="s">
        <v>58</v>
      </c>
      <c r="F5" s="58" t="s">
        <v>59</v>
      </c>
      <c r="G5" s="18"/>
      <c r="H5" s="18"/>
      <c r="I5" s="18"/>
      <c r="J5" s="58" t="s">
        <v>33</v>
      </c>
      <c r="K5" s="85" t="s">
        <v>53</v>
      </c>
      <c r="L5" s="85" t="s">
        <v>54</v>
      </c>
      <c r="M5" s="85" t="s">
        <v>55</v>
      </c>
      <c r="N5" s="85" t="s">
        <v>56</v>
      </c>
      <c r="O5" s="85" t="s">
        <v>57</v>
      </c>
    </row>
    <row r="6" ht="16.5" customHeight="1" spans="1:15">
      <c r="A6" s="58">
        <v>1</v>
      </c>
      <c r="B6" s="58">
        <v>2</v>
      </c>
      <c r="C6" s="58">
        <v>3</v>
      </c>
      <c r="D6" s="58">
        <v>4</v>
      </c>
      <c r="E6" s="58">
        <v>5</v>
      </c>
      <c r="F6" s="58">
        <v>6</v>
      </c>
      <c r="G6" s="58">
        <v>7</v>
      </c>
      <c r="H6" s="44">
        <v>8</v>
      </c>
      <c r="I6" s="44">
        <v>9</v>
      </c>
      <c r="J6" s="44">
        <v>10</v>
      </c>
      <c r="K6" s="44">
        <v>11</v>
      </c>
      <c r="L6" s="44">
        <v>12</v>
      </c>
      <c r="M6" s="44">
        <v>13</v>
      </c>
      <c r="N6" s="44">
        <v>14</v>
      </c>
      <c r="O6" s="58">
        <v>15</v>
      </c>
    </row>
    <row r="7" ht="20.25" customHeight="1" spans="1:15">
      <c r="A7" s="28" t="s">
        <v>60</v>
      </c>
      <c r="B7" s="28" t="s">
        <v>61</v>
      </c>
      <c r="C7" s="116">
        <v>2971625.79</v>
      </c>
      <c r="D7" s="116">
        <v>2971625.79</v>
      </c>
      <c r="E7" s="116">
        <v>2871625.79</v>
      </c>
      <c r="F7" s="116">
        <v>100000</v>
      </c>
      <c r="G7" s="86"/>
      <c r="H7" s="116"/>
      <c r="I7" s="116"/>
      <c r="J7" s="116"/>
      <c r="K7" s="116"/>
      <c r="L7" s="116"/>
      <c r="M7" s="86"/>
      <c r="N7" s="116"/>
      <c r="O7" s="116"/>
    </row>
    <row r="8" ht="20.25" customHeight="1" spans="1:15">
      <c r="A8" s="124" t="s">
        <v>62</v>
      </c>
      <c r="B8" s="124" t="s">
        <v>63</v>
      </c>
      <c r="C8" s="116">
        <v>2968749.97</v>
      </c>
      <c r="D8" s="116">
        <v>2968749.97</v>
      </c>
      <c r="E8" s="116">
        <v>2868749.97</v>
      </c>
      <c r="F8" s="116">
        <v>100000</v>
      </c>
      <c r="G8" s="86"/>
      <c r="H8" s="116"/>
      <c r="I8" s="116"/>
      <c r="J8" s="116"/>
      <c r="K8" s="116"/>
      <c r="L8" s="116"/>
      <c r="M8" s="86"/>
      <c r="N8" s="116"/>
      <c r="O8" s="116"/>
    </row>
    <row r="9" ht="20.25" customHeight="1" spans="1:15">
      <c r="A9" s="125" t="s">
        <v>64</v>
      </c>
      <c r="B9" s="125" t="s">
        <v>65</v>
      </c>
      <c r="C9" s="116">
        <v>7560</v>
      </c>
      <c r="D9" s="116">
        <v>7560</v>
      </c>
      <c r="E9" s="116">
        <v>7560</v>
      </c>
      <c r="F9" s="116"/>
      <c r="G9" s="86"/>
      <c r="H9" s="116"/>
      <c r="I9" s="116"/>
      <c r="J9" s="116"/>
      <c r="K9" s="116"/>
      <c r="L9" s="116"/>
      <c r="M9" s="86"/>
      <c r="N9" s="116"/>
      <c r="O9" s="116"/>
    </row>
    <row r="10" ht="20.25" customHeight="1" spans="1:15">
      <c r="A10" s="125" t="s">
        <v>66</v>
      </c>
      <c r="B10" s="125" t="s">
        <v>67</v>
      </c>
      <c r="C10" s="116">
        <v>2666670.29</v>
      </c>
      <c r="D10" s="116">
        <v>2666670.29</v>
      </c>
      <c r="E10" s="116">
        <v>2566670.29</v>
      </c>
      <c r="F10" s="116">
        <v>100000</v>
      </c>
      <c r="G10" s="86"/>
      <c r="H10" s="116"/>
      <c r="I10" s="116"/>
      <c r="J10" s="116"/>
      <c r="K10" s="116"/>
      <c r="L10" s="116"/>
      <c r="M10" s="86"/>
      <c r="N10" s="116"/>
      <c r="O10" s="116"/>
    </row>
    <row r="11" ht="20.25" customHeight="1" spans="1:15">
      <c r="A11" s="125" t="s">
        <v>68</v>
      </c>
      <c r="B11" s="125" t="s">
        <v>69</v>
      </c>
      <c r="C11" s="116">
        <v>294519.68</v>
      </c>
      <c r="D11" s="116">
        <v>294519.68</v>
      </c>
      <c r="E11" s="116">
        <v>294519.68</v>
      </c>
      <c r="F11" s="116"/>
      <c r="G11" s="86"/>
      <c r="H11" s="116"/>
      <c r="I11" s="116"/>
      <c r="J11" s="116"/>
      <c r="K11" s="116"/>
      <c r="L11" s="116"/>
      <c r="M11" s="86"/>
      <c r="N11" s="116"/>
      <c r="O11" s="116"/>
    </row>
    <row r="12" ht="20.25" customHeight="1" spans="1:15">
      <c r="A12" s="124" t="s">
        <v>70</v>
      </c>
      <c r="B12" s="124" t="s">
        <v>71</v>
      </c>
      <c r="C12" s="116">
        <v>2875.82</v>
      </c>
      <c r="D12" s="116">
        <v>2875.82</v>
      </c>
      <c r="E12" s="116">
        <v>2875.82</v>
      </c>
      <c r="F12" s="116"/>
      <c r="G12" s="86"/>
      <c r="H12" s="116"/>
      <c r="I12" s="116"/>
      <c r="J12" s="116"/>
      <c r="K12" s="116"/>
      <c r="L12" s="116"/>
      <c r="M12" s="86"/>
      <c r="N12" s="116"/>
      <c r="O12" s="116"/>
    </row>
    <row r="13" ht="20.25" customHeight="1" spans="1:15">
      <c r="A13" s="125" t="s">
        <v>72</v>
      </c>
      <c r="B13" s="125" t="s">
        <v>71</v>
      </c>
      <c r="C13" s="116">
        <v>2875.82</v>
      </c>
      <c r="D13" s="116">
        <v>2875.82</v>
      </c>
      <c r="E13" s="116">
        <v>2875.82</v>
      </c>
      <c r="F13" s="116"/>
      <c r="G13" s="86"/>
      <c r="H13" s="116"/>
      <c r="I13" s="116"/>
      <c r="J13" s="116"/>
      <c r="K13" s="116"/>
      <c r="L13" s="116"/>
      <c r="M13" s="86"/>
      <c r="N13" s="116"/>
      <c r="O13" s="116"/>
    </row>
    <row r="14" ht="20.25" customHeight="1" spans="1:15">
      <c r="A14" s="28" t="s">
        <v>73</v>
      </c>
      <c r="B14" s="28" t="s">
        <v>74</v>
      </c>
      <c r="C14" s="116">
        <v>333370.44</v>
      </c>
      <c r="D14" s="116">
        <v>333370.44</v>
      </c>
      <c r="E14" s="116">
        <v>333370.44</v>
      </c>
      <c r="F14" s="116"/>
      <c r="G14" s="86"/>
      <c r="H14" s="116"/>
      <c r="I14" s="116"/>
      <c r="J14" s="116"/>
      <c r="K14" s="116"/>
      <c r="L14" s="116"/>
      <c r="M14" s="86"/>
      <c r="N14" s="116"/>
      <c r="O14" s="116"/>
    </row>
    <row r="15" ht="20.25" customHeight="1" spans="1:15">
      <c r="A15" s="124" t="s">
        <v>75</v>
      </c>
      <c r="B15" s="124" t="s">
        <v>76</v>
      </c>
      <c r="C15" s="116">
        <v>333370.44</v>
      </c>
      <c r="D15" s="116">
        <v>333370.44</v>
      </c>
      <c r="E15" s="116">
        <v>333370.44</v>
      </c>
      <c r="F15" s="116"/>
      <c r="G15" s="86"/>
      <c r="H15" s="116"/>
      <c r="I15" s="116"/>
      <c r="J15" s="116"/>
      <c r="K15" s="116"/>
      <c r="L15" s="116"/>
      <c r="M15" s="86"/>
      <c r="N15" s="116"/>
      <c r="O15" s="116"/>
    </row>
    <row r="16" ht="20.25" customHeight="1" spans="1:15">
      <c r="A16" s="125" t="s">
        <v>77</v>
      </c>
      <c r="B16" s="125" t="s">
        <v>78</v>
      </c>
      <c r="C16" s="116">
        <v>198800.78</v>
      </c>
      <c r="D16" s="116">
        <v>198800.78</v>
      </c>
      <c r="E16" s="116">
        <v>198800.78</v>
      </c>
      <c r="F16" s="116"/>
      <c r="G16" s="86"/>
      <c r="H16" s="116"/>
      <c r="I16" s="116"/>
      <c r="J16" s="116"/>
      <c r="K16" s="116"/>
      <c r="L16" s="116"/>
      <c r="M16" s="86"/>
      <c r="N16" s="116"/>
      <c r="O16" s="116"/>
    </row>
    <row r="17" ht="20.25" customHeight="1" spans="1:15">
      <c r="A17" s="125" t="s">
        <v>79</v>
      </c>
      <c r="B17" s="125" t="s">
        <v>80</v>
      </c>
      <c r="C17" s="116">
        <v>123649.66</v>
      </c>
      <c r="D17" s="116">
        <v>123649.66</v>
      </c>
      <c r="E17" s="116">
        <v>123649.66</v>
      </c>
      <c r="F17" s="116"/>
      <c r="G17" s="86"/>
      <c r="H17" s="116"/>
      <c r="I17" s="116"/>
      <c r="J17" s="116"/>
      <c r="K17" s="116"/>
      <c r="L17" s="116"/>
      <c r="M17" s="86"/>
      <c r="N17" s="116"/>
      <c r="O17" s="116"/>
    </row>
    <row r="18" ht="20.25" customHeight="1" spans="1:15">
      <c r="A18" s="125" t="s">
        <v>81</v>
      </c>
      <c r="B18" s="125" t="s">
        <v>82</v>
      </c>
      <c r="C18" s="116">
        <v>10920</v>
      </c>
      <c r="D18" s="116">
        <v>10920</v>
      </c>
      <c r="E18" s="116">
        <v>10920</v>
      </c>
      <c r="F18" s="116"/>
      <c r="G18" s="86"/>
      <c r="H18" s="116"/>
      <c r="I18" s="116"/>
      <c r="J18" s="116"/>
      <c r="K18" s="116"/>
      <c r="L18" s="116"/>
      <c r="M18" s="86"/>
      <c r="N18" s="116"/>
      <c r="O18" s="116"/>
    </row>
    <row r="19" ht="20.25" customHeight="1" spans="1:15">
      <c r="A19" s="28" t="s">
        <v>83</v>
      </c>
      <c r="B19" s="28" t="s">
        <v>84</v>
      </c>
      <c r="C19" s="116">
        <v>197360.71</v>
      </c>
      <c r="D19" s="116">
        <v>197360.71</v>
      </c>
      <c r="E19" s="116">
        <v>197360.71</v>
      </c>
      <c r="F19" s="116"/>
      <c r="G19" s="86"/>
      <c r="H19" s="116"/>
      <c r="I19" s="116"/>
      <c r="J19" s="116"/>
      <c r="K19" s="116"/>
      <c r="L19" s="116"/>
      <c r="M19" s="86"/>
      <c r="N19" s="116"/>
      <c r="O19" s="116"/>
    </row>
    <row r="20" ht="20.25" customHeight="1" spans="1:15">
      <c r="A20" s="124" t="s">
        <v>85</v>
      </c>
      <c r="B20" s="124" t="s">
        <v>86</v>
      </c>
      <c r="C20" s="116">
        <v>197360.71</v>
      </c>
      <c r="D20" s="116">
        <v>197360.71</v>
      </c>
      <c r="E20" s="116">
        <v>197360.71</v>
      </c>
      <c r="F20" s="116"/>
      <c r="G20" s="86"/>
      <c r="H20" s="116"/>
      <c r="I20" s="116"/>
      <c r="J20" s="116"/>
      <c r="K20" s="116"/>
      <c r="L20" s="116"/>
      <c r="M20" s="86"/>
      <c r="N20" s="116"/>
      <c r="O20" s="116"/>
    </row>
    <row r="21" ht="20.25" customHeight="1" spans="1:15">
      <c r="A21" s="125" t="s">
        <v>87</v>
      </c>
      <c r="B21" s="125" t="s">
        <v>88</v>
      </c>
      <c r="C21" s="116">
        <v>197360.71</v>
      </c>
      <c r="D21" s="116">
        <v>197360.71</v>
      </c>
      <c r="E21" s="116">
        <v>197360.71</v>
      </c>
      <c r="F21" s="116"/>
      <c r="G21" s="86"/>
      <c r="H21" s="116"/>
      <c r="I21" s="116"/>
      <c r="J21" s="116"/>
      <c r="K21" s="116"/>
      <c r="L21" s="116"/>
      <c r="M21" s="86"/>
      <c r="N21" s="116"/>
      <c r="O21" s="116"/>
    </row>
    <row r="22" ht="17.25" customHeight="1" spans="1:15">
      <c r="A22" s="99" t="s">
        <v>89</v>
      </c>
      <c r="B22" s="100" t="s">
        <v>89</v>
      </c>
      <c r="C22" s="116">
        <v>3502356.94</v>
      </c>
      <c r="D22" s="116">
        <v>3502356.94</v>
      </c>
      <c r="E22" s="116">
        <v>3402356.94</v>
      </c>
      <c r="F22" s="116">
        <v>100000</v>
      </c>
      <c r="G22" s="86"/>
      <c r="H22" s="116"/>
      <c r="I22" s="116"/>
      <c r="J22" s="116"/>
      <c r="K22" s="116"/>
      <c r="L22" s="116"/>
      <c r="M22" s="86"/>
      <c r="N22" s="116"/>
      <c r="O22" s="116"/>
    </row>
  </sheetData>
  <mergeCells count="11">
    <mergeCell ref="A2:O2"/>
    <mergeCell ref="A3:L3"/>
    <mergeCell ref="D4:F4"/>
    <mergeCell ref="J4:O4"/>
    <mergeCell ref="A22:B2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4" t="s">
        <v>90</v>
      </c>
    </row>
    <row r="2" ht="31.5" customHeight="1" spans="1:4">
      <c r="A2" s="41" t="s">
        <v>91</v>
      </c>
      <c r="B2" s="128"/>
      <c r="C2" s="128"/>
      <c r="D2" s="128"/>
    </row>
    <row r="3" ht="17.25" customHeight="1" spans="1:4">
      <c r="A3" s="4" t="str">
        <f>"单位名称："&amp;"云南省省直企业离休干部工作办公室"</f>
        <v>单位名称：云南省省直企业离休干部工作办公室</v>
      </c>
      <c r="B3" s="129"/>
      <c r="C3" s="129"/>
      <c r="D3" s="95" t="s">
        <v>2</v>
      </c>
    </row>
    <row r="4" ht="24.65" customHeight="1" spans="1:4">
      <c r="A4" s="10" t="s">
        <v>3</v>
      </c>
      <c r="B4" s="12"/>
      <c r="C4" s="10" t="s">
        <v>4</v>
      </c>
      <c r="D4" s="12"/>
    </row>
    <row r="5" ht="15.65" customHeight="1" spans="1:4">
      <c r="A5" s="15" t="s">
        <v>5</v>
      </c>
      <c r="B5" s="130" t="s">
        <v>6</v>
      </c>
      <c r="C5" s="15" t="s">
        <v>92</v>
      </c>
      <c r="D5" s="130" t="s">
        <v>6</v>
      </c>
    </row>
    <row r="6" ht="14.15" customHeight="1" spans="1:4">
      <c r="A6" s="18"/>
      <c r="B6" s="17"/>
      <c r="C6" s="18"/>
      <c r="D6" s="17"/>
    </row>
    <row r="7" ht="29.15" customHeight="1" spans="1:4">
      <c r="A7" s="131" t="s">
        <v>93</v>
      </c>
      <c r="B7" s="132">
        <v>3502356.94</v>
      </c>
      <c r="C7" s="133" t="s">
        <v>94</v>
      </c>
      <c r="D7" s="132">
        <v>3502356.94</v>
      </c>
    </row>
    <row r="8" ht="29.15" customHeight="1" spans="1:4">
      <c r="A8" s="134" t="s">
        <v>95</v>
      </c>
      <c r="B8" s="86">
        <v>3502356.94</v>
      </c>
      <c r="C8" s="103" t="str">
        <f>"（一）"&amp;"社会保障和就业支出"</f>
        <v>（一）社会保障和就业支出</v>
      </c>
      <c r="D8" s="86">
        <v>2971625.79</v>
      </c>
    </row>
    <row r="9" ht="29.15" customHeight="1" spans="1:4">
      <c r="A9" s="134" t="s">
        <v>96</v>
      </c>
      <c r="B9" s="86"/>
      <c r="C9" s="103" t="str">
        <f>"（二）"&amp;"卫生健康支出"</f>
        <v>（二）卫生健康支出</v>
      </c>
      <c r="D9" s="86">
        <v>333370.44</v>
      </c>
    </row>
    <row r="10" ht="29.15" customHeight="1" spans="1:4">
      <c r="A10" s="134" t="s">
        <v>97</v>
      </c>
      <c r="B10" s="86"/>
      <c r="C10" s="103" t="str">
        <f>"（三）"&amp;"住房保障支出"</f>
        <v>（三）住房保障支出</v>
      </c>
      <c r="D10" s="86">
        <v>197360.71</v>
      </c>
    </row>
    <row r="11" ht="29.15" customHeight="1" spans="1:4">
      <c r="A11" s="135" t="s">
        <v>98</v>
      </c>
      <c r="B11" s="136"/>
      <c r="C11" s="137"/>
      <c r="D11" s="136"/>
    </row>
    <row r="12" ht="29.15" customHeight="1" spans="1:4">
      <c r="A12" s="134" t="s">
        <v>95</v>
      </c>
      <c r="B12" s="116"/>
      <c r="C12" s="137"/>
      <c r="D12" s="136"/>
    </row>
    <row r="13" ht="29.15" customHeight="1" spans="1:4">
      <c r="A13" s="138" t="s">
        <v>96</v>
      </c>
      <c r="B13" s="116"/>
      <c r="C13" s="137"/>
      <c r="D13" s="136"/>
    </row>
    <row r="14" ht="29.15" customHeight="1" spans="1:4">
      <c r="A14" s="138" t="s">
        <v>97</v>
      </c>
      <c r="B14" s="136"/>
      <c r="C14" s="137"/>
      <c r="D14" s="136"/>
    </row>
    <row r="15" ht="29.15" customHeight="1" spans="1:4">
      <c r="A15" s="139"/>
      <c r="B15" s="136"/>
      <c r="C15" s="140" t="s">
        <v>99</v>
      </c>
      <c r="D15" s="136"/>
    </row>
    <row r="16" ht="29.15" customHeight="1" spans="1:4">
      <c r="A16" s="139" t="s">
        <v>100</v>
      </c>
      <c r="B16" s="136">
        <v>3502356.94</v>
      </c>
      <c r="C16" s="137" t="s">
        <v>26</v>
      </c>
      <c r="D16" s="136">
        <v>3502356.94</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selection activeCell="A1" sqref="A1"/>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08"/>
      <c r="F1" s="51"/>
      <c r="G1" s="51" t="s">
        <v>101</v>
      </c>
    </row>
    <row r="2" ht="39" customHeight="1" spans="1:7">
      <c r="A2" s="3" t="s">
        <v>102</v>
      </c>
      <c r="B2" s="3"/>
      <c r="C2" s="3"/>
      <c r="D2" s="3"/>
      <c r="E2" s="3"/>
      <c r="F2" s="3"/>
      <c r="G2" s="3"/>
    </row>
    <row r="3" ht="18" customHeight="1" spans="1:7">
      <c r="A3" s="4" t="str">
        <f>"单位名称："&amp;"云南省省直企业离休干部工作办公室"</f>
        <v>单位名称：云南省省直企业离休干部工作办公室</v>
      </c>
      <c r="F3" s="98"/>
      <c r="G3" s="98" t="s">
        <v>2</v>
      </c>
    </row>
    <row r="4" ht="20.25" customHeight="1" spans="1:7">
      <c r="A4" s="118" t="s">
        <v>103</v>
      </c>
      <c r="B4" s="119"/>
      <c r="C4" s="120" t="s">
        <v>31</v>
      </c>
      <c r="D4" s="11" t="s">
        <v>58</v>
      </c>
      <c r="E4" s="11"/>
      <c r="F4" s="12"/>
      <c r="G4" s="120" t="s">
        <v>59</v>
      </c>
    </row>
    <row r="5" ht="20.25" customHeight="1" spans="1:7">
      <c r="A5" s="121" t="s">
        <v>49</v>
      </c>
      <c r="B5" s="122" t="s">
        <v>50</v>
      </c>
      <c r="C5" s="88"/>
      <c r="D5" s="88" t="s">
        <v>33</v>
      </c>
      <c r="E5" s="88" t="s">
        <v>104</v>
      </c>
      <c r="F5" s="88" t="s">
        <v>105</v>
      </c>
      <c r="G5" s="88"/>
    </row>
    <row r="6" ht="13.5" customHeight="1" spans="1:7">
      <c r="A6" s="123" t="s">
        <v>106</v>
      </c>
      <c r="B6" s="123" t="s">
        <v>107</v>
      </c>
      <c r="C6" s="123" t="s">
        <v>108</v>
      </c>
      <c r="D6" s="58"/>
      <c r="E6" s="123" t="s">
        <v>109</v>
      </c>
      <c r="F6" s="123" t="s">
        <v>110</v>
      </c>
      <c r="G6" s="123" t="s">
        <v>111</v>
      </c>
    </row>
    <row r="7" ht="18" customHeight="1" spans="1:7">
      <c r="A7" s="28" t="s">
        <v>60</v>
      </c>
      <c r="B7" s="28" t="s">
        <v>61</v>
      </c>
      <c r="C7" s="22">
        <v>2971625.79</v>
      </c>
      <c r="D7" s="22">
        <v>2871625.79</v>
      </c>
      <c r="E7" s="22">
        <v>2425105.1</v>
      </c>
      <c r="F7" s="22">
        <v>446520.69</v>
      </c>
      <c r="G7" s="22">
        <v>100000</v>
      </c>
    </row>
    <row r="8" ht="18" customHeight="1" spans="1:7">
      <c r="A8" s="28" t="s">
        <v>62</v>
      </c>
      <c r="B8" s="124" t="s">
        <v>63</v>
      </c>
      <c r="C8" s="22">
        <v>2968749.97</v>
      </c>
      <c r="D8" s="22">
        <v>2868749.97</v>
      </c>
      <c r="E8" s="22">
        <v>2422229.28</v>
      </c>
      <c r="F8" s="22">
        <v>446520.69</v>
      </c>
      <c r="G8" s="22">
        <v>100000</v>
      </c>
    </row>
    <row r="9" ht="18" customHeight="1" spans="1:7">
      <c r="A9" s="28" t="s">
        <v>64</v>
      </c>
      <c r="B9" s="125" t="s">
        <v>65</v>
      </c>
      <c r="C9" s="22">
        <v>7560</v>
      </c>
      <c r="D9" s="22">
        <v>7560</v>
      </c>
      <c r="E9" s="22"/>
      <c r="F9" s="22">
        <v>7560</v>
      </c>
      <c r="G9" s="22"/>
    </row>
    <row r="10" ht="18" customHeight="1" spans="1:7">
      <c r="A10" s="28" t="s">
        <v>66</v>
      </c>
      <c r="B10" s="125" t="s">
        <v>67</v>
      </c>
      <c r="C10" s="22">
        <v>2666670.29</v>
      </c>
      <c r="D10" s="22">
        <v>2566670.29</v>
      </c>
      <c r="E10" s="22">
        <v>2127709.6</v>
      </c>
      <c r="F10" s="22">
        <v>438960.69</v>
      </c>
      <c r="G10" s="22">
        <v>100000</v>
      </c>
    </row>
    <row r="11" ht="18" customHeight="1" spans="1:7">
      <c r="A11" s="28" t="s">
        <v>68</v>
      </c>
      <c r="B11" s="125" t="s">
        <v>69</v>
      </c>
      <c r="C11" s="22">
        <v>294519.68</v>
      </c>
      <c r="D11" s="22">
        <v>294519.68</v>
      </c>
      <c r="E11" s="22">
        <v>294519.68</v>
      </c>
      <c r="F11" s="22"/>
      <c r="G11" s="22"/>
    </row>
    <row r="12" ht="18" customHeight="1" spans="1:7">
      <c r="A12" s="28" t="s">
        <v>70</v>
      </c>
      <c r="B12" s="124" t="s">
        <v>71</v>
      </c>
      <c r="C12" s="22">
        <v>2875.82</v>
      </c>
      <c r="D12" s="22">
        <v>2875.82</v>
      </c>
      <c r="E12" s="22">
        <v>2875.82</v>
      </c>
      <c r="F12" s="22"/>
      <c r="G12" s="22"/>
    </row>
    <row r="13" ht="18" customHeight="1" spans="1:7">
      <c r="A13" s="28" t="s">
        <v>72</v>
      </c>
      <c r="B13" s="125" t="s">
        <v>71</v>
      </c>
      <c r="C13" s="22">
        <v>2875.82</v>
      </c>
      <c r="D13" s="22">
        <v>2875.82</v>
      </c>
      <c r="E13" s="22">
        <v>2875.82</v>
      </c>
      <c r="F13" s="22"/>
      <c r="G13" s="22"/>
    </row>
    <row r="14" ht="18" customHeight="1" spans="1:7">
      <c r="A14" s="28" t="s">
        <v>73</v>
      </c>
      <c r="B14" s="28" t="s">
        <v>74</v>
      </c>
      <c r="C14" s="22">
        <v>333370.44</v>
      </c>
      <c r="D14" s="22">
        <v>333370.44</v>
      </c>
      <c r="E14" s="22">
        <v>333370.44</v>
      </c>
      <c r="F14" s="22"/>
      <c r="G14" s="22"/>
    </row>
    <row r="15" ht="18" customHeight="1" spans="1:7">
      <c r="A15" s="28" t="s">
        <v>75</v>
      </c>
      <c r="B15" s="124" t="s">
        <v>76</v>
      </c>
      <c r="C15" s="22">
        <v>333370.44</v>
      </c>
      <c r="D15" s="22">
        <v>333370.44</v>
      </c>
      <c r="E15" s="22">
        <v>333370.44</v>
      </c>
      <c r="F15" s="22"/>
      <c r="G15" s="22"/>
    </row>
    <row r="16" ht="18" customHeight="1" spans="1:7">
      <c r="A16" s="28" t="s">
        <v>77</v>
      </c>
      <c r="B16" s="125" t="s">
        <v>78</v>
      </c>
      <c r="C16" s="22">
        <v>198800.78</v>
      </c>
      <c r="D16" s="22">
        <v>198800.78</v>
      </c>
      <c r="E16" s="22">
        <v>198800.78</v>
      </c>
      <c r="F16" s="22"/>
      <c r="G16" s="22"/>
    </row>
    <row r="17" ht="18" customHeight="1" spans="1:7">
      <c r="A17" s="28" t="s">
        <v>79</v>
      </c>
      <c r="B17" s="125" t="s">
        <v>80</v>
      </c>
      <c r="C17" s="22">
        <v>123649.66</v>
      </c>
      <c r="D17" s="22">
        <v>123649.66</v>
      </c>
      <c r="E17" s="22">
        <v>123649.66</v>
      </c>
      <c r="F17" s="22"/>
      <c r="G17" s="22"/>
    </row>
    <row r="18" ht="18" customHeight="1" spans="1:7">
      <c r="A18" s="28" t="s">
        <v>81</v>
      </c>
      <c r="B18" s="125" t="s">
        <v>82</v>
      </c>
      <c r="C18" s="22">
        <v>10920</v>
      </c>
      <c r="D18" s="22">
        <v>10920</v>
      </c>
      <c r="E18" s="22">
        <v>10920</v>
      </c>
      <c r="F18" s="22"/>
      <c r="G18" s="22"/>
    </row>
    <row r="19" ht="18" customHeight="1" spans="1:7">
      <c r="A19" s="28" t="s">
        <v>83</v>
      </c>
      <c r="B19" s="28" t="s">
        <v>84</v>
      </c>
      <c r="C19" s="22">
        <v>197360.71</v>
      </c>
      <c r="D19" s="22">
        <v>197360.71</v>
      </c>
      <c r="E19" s="22">
        <v>197360.71</v>
      </c>
      <c r="F19" s="22"/>
      <c r="G19" s="22"/>
    </row>
    <row r="20" ht="18" customHeight="1" spans="1:7">
      <c r="A20" s="28" t="s">
        <v>85</v>
      </c>
      <c r="B20" s="124" t="s">
        <v>86</v>
      </c>
      <c r="C20" s="22">
        <v>197360.71</v>
      </c>
      <c r="D20" s="22">
        <v>197360.71</v>
      </c>
      <c r="E20" s="22">
        <v>197360.71</v>
      </c>
      <c r="F20" s="22"/>
      <c r="G20" s="22"/>
    </row>
    <row r="21" ht="18" customHeight="1" spans="1:7">
      <c r="A21" s="28" t="s">
        <v>87</v>
      </c>
      <c r="B21" s="125" t="s">
        <v>88</v>
      </c>
      <c r="C21" s="22">
        <v>197360.71</v>
      </c>
      <c r="D21" s="22">
        <v>197360.71</v>
      </c>
      <c r="E21" s="22">
        <v>197360.71</v>
      </c>
      <c r="F21" s="22"/>
      <c r="G21" s="22"/>
    </row>
    <row r="22" ht="18" customHeight="1" spans="1:7">
      <c r="A22" s="126" t="s">
        <v>89</v>
      </c>
      <c r="B22" s="127" t="s">
        <v>89</v>
      </c>
      <c r="C22" s="22">
        <v>3502356.94</v>
      </c>
      <c r="D22" s="22">
        <v>3402356.94</v>
      </c>
      <c r="E22" s="22">
        <v>2955836.25</v>
      </c>
      <c r="F22" s="22">
        <v>446520.69</v>
      </c>
      <c r="G22" s="22">
        <v>100000</v>
      </c>
    </row>
  </sheetData>
  <mergeCells count="7">
    <mergeCell ref="A2:G2"/>
    <mergeCell ref="A3:E3"/>
    <mergeCell ref="A4:B4"/>
    <mergeCell ref="D4:F4"/>
    <mergeCell ref="A22:B22"/>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9.14166666666667" defaultRowHeight="14.25" customHeight="1" outlineLevelRow="6" outlineLevelCol="5"/>
  <cols>
    <col min="1" max="1" width="27.425" customWidth="1"/>
    <col min="2" max="6" width="31.175" customWidth="1"/>
  </cols>
  <sheetData>
    <row r="1" ht="12" customHeight="1" spans="1:6">
      <c r="A1" s="112"/>
      <c r="B1" s="112"/>
      <c r="C1" s="56"/>
      <c r="F1" s="55" t="s">
        <v>112</v>
      </c>
    </row>
    <row r="2" ht="25.5" customHeight="1" spans="1:6">
      <c r="A2" s="113" t="s">
        <v>113</v>
      </c>
      <c r="B2" s="113"/>
      <c r="C2" s="113"/>
      <c r="D2" s="113"/>
      <c r="E2" s="113"/>
      <c r="F2" s="113"/>
    </row>
    <row r="3" ht="15.75" customHeight="1" spans="1:6">
      <c r="A3" s="4" t="str">
        <f>"单位名称："&amp;"云南省省直企业离休干部工作办公室"</f>
        <v>单位名称：云南省省直企业离休干部工作办公室</v>
      </c>
      <c r="B3" s="112"/>
      <c r="C3" s="56"/>
      <c r="F3" s="55" t="s">
        <v>114</v>
      </c>
    </row>
    <row r="4" ht="19.5" customHeight="1" spans="1:6">
      <c r="A4" s="9" t="s">
        <v>115</v>
      </c>
      <c r="B4" s="15" t="s">
        <v>116</v>
      </c>
      <c r="C4" s="10" t="s">
        <v>117</v>
      </c>
      <c r="D4" s="11"/>
      <c r="E4" s="12"/>
      <c r="F4" s="15" t="s">
        <v>118</v>
      </c>
    </row>
    <row r="5" ht="19.5" customHeight="1" spans="1:6">
      <c r="A5" s="17"/>
      <c r="B5" s="18"/>
      <c r="C5" s="58" t="s">
        <v>33</v>
      </c>
      <c r="D5" s="58" t="s">
        <v>119</v>
      </c>
      <c r="E5" s="58" t="s">
        <v>120</v>
      </c>
      <c r="F5" s="18"/>
    </row>
    <row r="6" ht="18.75" customHeight="1" spans="1:6">
      <c r="A6" s="114">
        <v>1</v>
      </c>
      <c r="B6" s="114">
        <v>2</v>
      </c>
      <c r="C6" s="115">
        <v>3</v>
      </c>
      <c r="D6" s="114">
        <v>4</v>
      </c>
      <c r="E6" s="114">
        <v>5</v>
      </c>
      <c r="F6" s="114">
        <v>6</v>
      </c>
    </row>
    <row r="7" ht="18.75" customHeight="1" spans="1:6">
      <c r="A7" s="116">
        <v>62300</v>
      </c>
      <c r="B7" s="116"/>
      <c r="C7" s="117">
        <v>62300</v>
      </c>
      <c r="D7" s="116"/>
      <c r="E7" s="116">
        <v>62300</v>
      </c>
      <c r="F7" s="116"/>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workbookViewId="0">
      <selection activeCell="A1" sqref="A1"/>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08"/>
      <c r="W1" s="51" t="s">
        <v>121</v>
      </c>
    </row>
    <row r="2" ht="27.75" customHeight="1" spans="1:23">
      <c r="A2" s="26" t="s">
        <v>122</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"单位名称："&amp;"云南省省直企业离休干部工作办公室"</f>
        <v>单位名称：云南省省直企业离休干部工作办公室</v>
      </c>
      <c r="B3" s="5"/>
      <c r="C3" s="5"/>
      <c r="D3" s="5"/>
      <c r="E3" s="5"/>
      <c r="F3" s="5"/>
      <c r="G3" s="5"/>
      <c r="H3" s="6"/>
      <c r="I3" s="6"/>
      <c r="J3" s="6"/>
      <c r="K3" s="6"/>
      <c r="L3" s="6"/>
      <c r="M3" s="6"/>
      <c r="N3" s="6"/>
      <c r="O3" s="6"/>
      <c r="P3" s="6"/>
      <c r="Q3" s="6"/>
      <c r="U3" s="108"/>
      <c r="W3" s="98" t="s">
        <v>114</v>
      </c>
    </row>
    <row r="4" ht="21.75" customHeight="1" spans="1:23">
      <c r="A4" s="8" t="s">
        <v>123</v>
      </c>
      <c r="B4" s="8" t="s">
        <v>124</v>
      </c>
      <c r="C4" s="8" t="s">
        <v>125</v>
      </c>
      <c r="D4" s="9" t="s">
        <v>126</v>
      </c>
      <c r="E4" s="9" t="s">
        <v>127</v>
      </c>
      <c r="F4" s="9" t="s">
        <v>128</v>
      </c>
      <c r="G4" s="9" t="s">
        <v>129</v>
      </c>
      <c r="H4" s="58" t="s">
        <v>130</v>
      </c>
      <c r="I4" s="58"/>
      <c r="J4" s="58"/>
      <c r="K4" s="58"/>
      <c r="L4" s="105"/>
      <c r="M4" s="105"/>
      <c r="N4" s="105"/>
      <c r="O4" s="105"/>
      <c r="P4" s="105"/>
      <c r="Q4" s="43"/>
      <c r="R4" s="58"/>
      <c r="S4" s="58"/>
      <c r="T4" s="58"/>
      <c r="U4" s="58"/>
      <c r="V4" s="58"/>
      <c r="W4" s="58"/>
    </row>
    <row r="5" ht="21.75" customHeight="1" spans="1:23">
      <c r="A5" s="13"/>
      <c r="B5" s="13"/>
      <c r="C5" s="13"/>
      <c r="D5" s="14"/>
      <c r="E5" s="14"/>
      <c r="F5" s="14"/>
      <c r="G5" s="14"/>
      <c r="H5" s="58" t="s">
        <v>31</v>
      </c>
      <c r="I5" s="43" t="s">
        <v>34</v>
      </c>
      <c r="J5" s="43"/>
      <c r="K5" s="43"/>
      <c r="L5" s="105"/>
      <c r="M5" s="105"/>
      <c r="N5" s="105" t="s">
        <v>131</v>
      </c>
      <c r="O5" s="105"/>
      <c r="P5" s="105"/>
      <c r="Q5" s="43" t="s">
        <v>37</v>
      </c>
      <c r="R5" s="58" t="s">
        <v>52</v>
      </c>
      <c r="S5" s="43"/>
      <c r="T5" s="43"/>
      <c r="U5" s="43"/>
      <c r="V5" s="43"/>
      <c r="W5" s="43"/>
    </row>
    <row r="6" ht="15" customHeight="1" spans="1:23">
      <c r="A6" s="16"/>
      <c r="B6" s="16"/>
      <c r="C6" s="16"/>
      <c r="D6" s="17"/>
      <c r="E6" s="17"/>
      <c r="F6" s="17"/>
      <c r="G6" s="17"/>
      <c r="H6" s="58"/>
      <c r="I6" s="43" t="s">
        <v>132</v>
      </c>
      <c r="J6" s="43" t="s">
        <v>133</v>
      </c>
      <c r="K6" s="43" t="s">
        <v>134</v>
      </c>
      <c r="L6" s="111" t="s">
        <v>135</v>
      </c>
      <c r="M6" s="111" t="s">
        <v>136</v>
      </c>
      <c r="N6" s="111" t="s">
        <v>34</v>
      </c>
      <c r="O6" s="111" t="s">
        <v>35</v>
      </c>
      <c r="P6" s="111" t="s">
        <v>36</v>
      </c>
      <c r="Q6" s="43"/>
      <c r="R6" s="43" t="s">
        <v>33</v>
      </c>
      <c r="S6" s="43" t="s">
        <v>44</v>
      </c>
      <c r="T6" s="43" t="s">
        <v>137</v>
      </c>
      <c r="U6" s="43" t="s">
        <v>40</v>
      </c>
      <c r="V6" s="43" t="s">
        <v>41</v>
      </c>
      <c r="W6" s="43" t="s">
        <v>42</v>
      </c>
    </row>
    <row r="7" ht="27.75" customHeight="1" spans="1:23">
      <c r="A7" s="16"/>
      <c r="B7" s="16"/>
      <c r="C7" s="16"/>
      <c r="D7" s="17"/>
      <c r="E7" s="17"/>
      <c r="F7" s="17"/>
      <c r="G7" s="17"/>
      <c r="H7" s="58"/>
      <c r="I7" s="43"/>
      <c r="J7" s="43"/>
      <c r="K7" s="43"/>
      <c r="L7" s="111"/>
      <c r="M7" s="111"/>
      <c r="N7" s="111"/>
      <c r="O7" s="111"/>
      <c r="P7" s="111"/>
      <c r="Q7" s="43"/>
      <c r="R7" s="43"/>
      <c r="S7" s="43"/>
      <c r="T7" s="43"/>
      <c r="U7" s="43"/>
      <c r="V7" s="43"/>
      <c r="W7" s="43"/>
    </row>
    <row r="8" ht="15" customHeight="1" spans="1:23">
      <c r="A8" s="109">
        <v>1</v>
      </c>
      <c r="B8" s="109">
        <v>2</v>
      </c>
      <c r="C8" s="109">
        <v>3</v>
      </c>
      <c r="D8" s="109">
        <v>4</v>
      </c>
      <c r="E8" s="109">
        <v>5</v>
      </c>
      <c r="F8" s="109">
        <v>6</v>
      </c>
      <c r="G8" s="109">
        <v>7</v>
      </c>
      <c r="H8" s="109">
        <v>8</v>
      </c>
      <c r="I8" s="109">
        <v>9</v>
      </c>
      <c r="J8" s="109">
        <v>10</v>
      </c>
      <c r="K8" s="109">
        <v>11</v>
      </c>
      <c r="L8" s="109">
        <v>12</v>
      </c>
      <c r="M8" s="109">
        <v>13</v>
      </c>
      <c r="N8" s="109">
        <v>14</v>
      </c>
      <c r="O8" s="109">
        <v>15</v>
      </c>
      <c r="P8" s="109">
        <v>16</v>
      </c>
      <c r="Q8" s="109">
        <v>17</v>
      </c>
      <c r="R8" s="109">
        <v>18</v>
      </c>
      <c r="S8" s="109">
        <v>19</v>
      </c>
      <c r="T8" s="109">
        <v>20</v>
      </c>
      <c r="U8" s="109">
        <v>21</v>
      </c>
      <c r="V8" s="109">
        <v>22</v>
      </c>
      <c r="W8" s="109">
        <v>23</v>
      </c>
    </row>
    <row r="9" ht="18.75" customHeight="1" spans="1:23">
      <c r="A9" s="103" t="s">
        <v>46</v>
      </c>
      <c r="B9" s="104"/>
      <c r="C9" s="103"/>
      <c r="D9" s="103"/>
      <c r="E9" s="103"/>
      <c r="F9" s="103"/>
      <c r="G9" s="103"/>
      <c r="H9" s="22">
        <v>3402356.94</v>
      </c>
      <c r="I9" s="22">
        <v>3402356.94</v>
      </c>
      <c r="J9" s="22">
        <v>820379.04</v>
      </c>
      <c r="K9" s="22"/>
      <c r="L9" s="22">
        <v>2581977.9</v>
      </c>
      <c r="M9" s="22"/>
      <c r="N9" s="22"/>
      <c r="O9" s="22"/>
      <c r="P9" s="22"/>
      <c r="Q9" s="22"/>
      <c r="R9" s="22"/>
      <c r="S9" s="22"/>
      <c r="T9" s="22"/>
      <c r="U9" s="22"/>
      <c r="V9" s="22"/>
      <c r="W9" s="22"/>
    </row>
    <row r="10" ht="31.4" customHeight="1" spans="1:23">
      <c r="A10" s="110" t="s">
        <v>46</v>
      </c>
      <c r="B10" s="104" t="s">
        <v>138</v>
      </c>
      <c r="C10" s="103" t="s">
        <v>139</v>
      </c>
      <c r="D10" s="103" t="s">
        <v>66</v>
      </c>
      <c r="E10" s="103" t="s">
        <v>67</v>
      </c>
      <c r="F10" s="103" t="s">
        <v>140</v>
      </c>
      <c r="G10" s="103" t="s">
        <v>141</v>
      </c>
      <c r="H10" s="22">
        <v>656712</v>
      </c>
      <c r="I10" s="22">
        <v>656712</v>
      </c>
      <c r="J10" s="22">
        <v>164178</v>
      </c>
      <c r="K10" s="22"/>
      <c r="L10" s="22">
        <v>492534</v>
      </c>
      <c r="M10" s="22"/>
      <c r="N10" s="22"/>
      <c r="O10" s="22"/>
      <c r="P10" s="22"/>
      <c r="Q10" s="22"/>
      <c r="R10" s="22"/>
      <c r="S10" s="22"/>
      <c r="T10" s="22"/>
      <c r="U10" s="22"/>
      <c r="V10" s="22"/>
      <c r="W10" s="22"/>
    </row>
    <row r="11" ht="31.4" customHeight="1" spans="1:23">
      <c r="A11" s="110" t="s">
        <v>46</v>
      </c>
      <c r="B11" s="104" t="s">
        <v>138</v>
      </c>
      <c r="C11" s="103" t="s">
        <v>139</v>
      </c>
      <c r="D11" s="103" t="s">
        <v>66</v>
      </c>
      <c r="E11" s="103" t="s">
        <v>67</v>
      </c>
      <c r="F11" s="103" t="s">
        <v>142</v>
      </c>
      <c r="G11" s="103" t="s">
        <v>143</v>
      </c>
      <c r="H11" s="22">
        <v>889698.6</v>
      </c>
      <c r="I11" s="22">
        <v>889698.6</v>
      </c>
      <c r="J11" s="22">
        <v>222424.65</v>
      </c>
      <c r="K11" s="22"/>
      <c r="L11" s="22">
        <v>667273.95</v>
      </c>
      <c r="M11" s="22"/>
      <c r="N11" s="22"/>
      <c r="O11" s="22"/>
      <c r="P11" s="22"/>
      <c r="Q11" s="22"/>
      <c r="R11" s="22"/>
      <c r="S11" s="22"/>
      <c r="T11" s="22"/>
      <c r="U11" s="22"/>
      <c r="V11" s="22"/>
      <c r="W11" s="22"/>
    </row>
    <row r="12" ht="31.4" customHeight="1" spans="1:23">
      <c r="A12" s="110" t="s">
        <v>46</v>
      </c>
      <c r="B12" s="104" t="s">
        <v>138</v>
      </c>
      <c r="C12" s="103" t="s">
        <v>139</v>
      </c>
      <c r="D12" s="103" t="s">
        <v>66</v>
      </c>
      <c r="E12" s="103" t="s">
        <v>67</v>
      </c>
      <c r="F12" s="103" t="s">
        <v>144</v>
      </c>
      <c r="G12" s="103" t="s">
        <v>145</v>
      </c>
      <c r="H12" s="22">
        <v>59601</v>
      </c>
      <c r="I12" s="22">
        <v>59601</v>
      </c>
      <c r="J12" s="22">
        <v>14900.25</v>
      </c>
      <c r="K12" s="22"/>
      <c r="L12" s="22">
        <v>44700.75</v>
      </c>
      <c r="M12" s="22"/>
      <c r="N12" s="22"/>
      <c r="O12" s="22"/>
      <c r="P12" s="22"/>
      <c r="Q12" s="22"/>
      <c r="R12" s="22"/>
      <c r="S12" s="22"/>
      <c r="T12" s="22"/>
      <c r="U12" s="22"/>
      <c r="V12" s="22"/>
      <c r="W12" s="22"/>
    </row>
    <row r="13" ht="31.4" customHeight="1" spans="1:23">
      <c r="A13" s="110" t="s">
        <v>46</v>
      </c>
      <c r="B13" s="104" t="s">
        <v>146</v>
      </c>
      <c r="C13" s="103" t="s">
        <v>147</v>
      </c>
      <c r="D13" s="103" t="s">
        <v>66</v>
      </c>
      <c r="E13" s="103" t="s">
        <v>67</v>
      </c>
      <c r="F13" s="103" t="s">
        <v>140</v>
      </c>
      <c r="G13" s="103" t="s">
        <v>141</v>
      </c>
      <c r="H13" s="22">
        <v>35616</v>
      </c>
      <c r="I13" s="22">
        <v>35616</v>
      </c>
      <c r="J13" s="22">
        <v>8904</v>
      </c>
      <c r="K13" s="22"/>
      <c r="L13" s="22">
        <v>26712</v>
      </c>
      <c r="M13" s="22"/>
      <c r="N13" s="22"/>
      <c r="O13" s="22"/>
      <c r="P13" s="22"/>
      <c r="Q13" s="22"/>
      <c r="R13" s="22"/>
      <c r="S13" s="22"/>
      <c r="T13" s="22"/>
      <c r="U13" s="22"/>
      <c r="V13" s="22"/>
      <c r="W13" s="22"/>
    </row>
    <row r="14" ht="31.4" customHeight="1" spans="1:23">
      <c r="A14" s="110" t="s">
        <v>46</v>
      </c>
      <c r="B14" s="104" t="s">
        <v>146</v>
      </c>
      <c r="C14" s="103" t="s">
        <v>147</v>
      </c>
      <c r="D14" s="103" t="s">
        <v>66</v>
      </c>
      <c r="E14" s="103" t="s">
        <v>67</v>
      </c>
      <c r="F14" s="103" t="s">
        <v>144</v>
      </c>
      <c r="G14" s="103" t="s">
        <v>145</v>
      </c>
      <c r="H14" s="22">
        <v>2968</v>
      </c>
      <c r="I14" s="22">
        <v>2968</v>
      </c>
      <c r="J14" s="22">
        <v>742</v>
      </c>
      <c r="K14" s="22"/>
      <c r="L14" s="22">
        <v>2226</v>
      </c>
      <c r="M14" s="22"/>
      <c r="N14" s="22"/>
      <c r="O14" s="22"/>
      <c r="P14" s="22"/>
      <c r="Q14" s="22"/>
      <c r="R14" s="22"/>
      <c r="S14" s="22"/>
      <c r="T14" s="22"/>
      <c r="U14" s="22"/>
      <c r="V14" s="22"/>
      <c r="W14" s="22"/>
    </row>
    <row r="15" ht="31.4" customHeight="1" spans="1:23">
      <c r="A15" s="110" t="s">
        <v>46</v>
      </c>
      <c r="B15" s="104" t="s">
        <v>146</v>
      </c>
      <c r="C15" s="103" t="s">
        <v>147</v>
      </c>
      <c r="D15" s="103" t="s">
        <v>66</v>
      </c>
      <c r="E15" s="103" t="s">
        <v>67</v>
      </c>
      <c r="F15" s="103" t="s">
        <v>148</v>
      </c>
      <c r="G15" s="103" t="s">
        <v>149</v>
      </c>
      <c r="H15" s="22">
        <v>72732</v>
      </c>
      <c r="I15" s="22">
        <v>72732</v>
      </c>
      <c r="J15" s="22">
        <v>18183</v>
      </c>
      <c r="K15" s="22"/>
      <c r="L15" s="22">
        <v>54549</v>
      </c>
      <c r="M15" s="22"/>
      <c r="N15" s="22"/>
      <c r="O15" s="22"/>
      <c r="P15" s="22"/>
      <c r="Q15" s="22"/>
      <c r="R15" s="22"/>
      <c r="S15" s="22"/>
      <c r="T15" s="22"/>
      <c r="U15" s="22"/>
      <c r="V15" s="22"/>
      <c r="W15" s="22"/>
    </row>
    <row r="16" ht="31.4" customHeight="1" spans="1:23">
      <c r="A16" s="110" t="s">
        <v>46</v>
      </c>
      <c r="B16" s="104" t="s">
        <v>150</v>
      </c>
      <c r="C16" s="103" t="s">
        <v>151</v>
      </c>
      <c r="D16" s="103" t="s">
        <v>68</v>
      </c>
      <c r="E16" s="103" t="s">
        <v>69</v>
      </c>
      <c r="F16" s="103" t="s">
        <v>152</v>
      </c>
      <c r="G16" s="103" t="s">
        <v>153</v>
      </c>
      <c r="H16" s="22">
        <v>294519.68</v>
      </c>
      <c r="I16" s="22">
        <v>294519.68</v>
      </c>
      <c r="J16" s="22">
        <v>73629.92</v>
      </c>
      <c r="K16" s="22"/>
      <c r="L16" s="22">
        <v>220889.76</v>
      </c>
      <c r="M16" s="22"/>
      <c r="N16" s="22"/>
      <c r="O16" s="22"/>
      <c r="P16" s="22"/>
      <c r="Q16" s="22"/>
      <c r="R16" s="22"/>
      <c r="S16" s="22"/>
      <c r="T16" s="22"/>
      <c r="U16" s="22"/>
      <c r="V16" s="22"/>
      <c r="W16" s="22"/>
    </row>
    <row r="17" ht="31.4" customHeight="1" spans="1:23">
      <c r="A17" s="110" t="s">
        <v>46</v>
      </c>
      <c r="B17" s="104" t="s">
        <v>150</v>
      </c>
      <c r="C17" s="103" t="s">
        <v>151</v>
      </c>
      <c r="D17" s="103" t="s">
        <v>72</v>
      </c>
      <c r="E17" s="103" t="s">
        <v>71</v>
      </c>
      <c r="F17" s="103" t="s">
        <v>154</v>
      </c>
      <c r="G17" s="103" t="s">
        <v>155</v>
      </c>
      <c r="H17" s="22">
        <v>2875.82</v>
      </c>
      <c r="I17" s="22">
        <v>2875.82</v>
      </c>
      <c r="J17" s="22">
        <v>718.96</v>
      </c>
      <c r="K17" s="22"/>
      <c r="L17" s="22">
        <v>2156.86</v>
      </c>
      <c r="M17" s="22"/>
      <c r="N17" s="22"/>
      <c r="O17" s="22"/>
      <c r="P17" s="22"/>
      <c r="Q17" s="22"/>
      <c r="R17" s="22"/>
      <c r="S17" s="22"/>
      <c r="T17" s="22"/>
      <c r="U17" s="22"/>
      <c r="V17" s="22"/>
      <c r="W17" s="22"/>
    </row>
    <row r="18" ht="31.4" customHeight="1" spans="1:23">
      <c r="A18" s="110" t="s">
        <v>46</v>
      </c>
      <c r="B18" s="104" t="s">
        <v>150</v>
      </c>
      <c r="C18" s="103" t="s">
        <v>151</v>
      </c>
      <c r="D18" s="103" t="s">
        <v>77</v>
      </c>
      <c r="E18" s="103" t="s">
        <v>78</v>
      </c>
      <c r="F18" s="103" t="s">
        <v>156</v>
      </c>
      <c r="G18" s="103" t="s">
        <v>157</v>
      </c>
      <c r="H18" s="22">
        <v>198800.78</v>
      </c>
      <c r="I18" s="22">
        <v>198800.78</v>
      </c>
      <c r="J18" s="22">
        <v>49700.2</v>
      </c>
      <c r="K18" s="22"/>
      <c r="L18" s="22">
        <v>149100.58</v>
      </c>
      <c r="M18" s="22"/>
      <c r="N18" s="22"/>
      <c r="O18" s="22"/>
      <c r="P18" s="22"/>
      <c r="Q18" s="22"/>
      <c r="R18" s="22"/>
      <c r="S18" s="22"/>
      <c r="T18" s="22"/>
      <c r="U18" s="22"/>
      <c r="V18" s="22"/>
      <c r="W18" s="22"/>
    </row>
    <row r="19" ht="31.4" customHeight="1" spans="1:23">
      <c r="A19" s="110" t="s">
        <v>46</v>
      </c>
      <c r="B19" s="104" t="s">
        <v>150</v>
      </c>
      <c r="C19" s="103" t="s">
        <v>151</v>
      </c>
      <c r="D19" s="103" t="s">
        <v>79</v>
      </c>
      <c r="E19" s="103" t="s">
        <v>80</v>
      </c>
      <c r="F19" s="103" t="s">
        <v>158</v>
      </c>
      <c r="G19" s="103" t="s">
        <v>159</v>
      </c>
      <c r="H19" s="22">
        <v>123649.66</v>
      </c>
      <c r="I19" s="22">
        <v>123649.66</v>
      </c>
      <c r="J19" s="22">
        <v>30912.42</v>
      </c>
      <c r="K19" s="22"/>
      <c r="L19" s="22">
        <v>92737.24</v>
      </c>
      <c r="M19" s="22"/>
      <c r="N19" s="22"/>
      <c r="O19" s="22"/>
      <c r="P19" s="22"/>
      <c r="Q19" s="22"/>
      <c r="R19" s="22"/>
      <c r="S19" s="22"/>
      <c r="T19" s="22"/>
      <c r="U19" s="22"/>
      <c r="V19" s="22"/>
      <c r="W19" s="22"/>
    </row>
    <row r="20" ht="31.4" customHeight="1" spans="1:23">
      <c r="A20" s="110" t="s">
        <v>46</v>
      </c>
      <c r="B20" s="104" t="s">
        <v>150</v>
      </c>
      <c r="C20" s="103" t="s">
        <v>151</v>
      </c>
      <c r="D20" s="103" t="s">
        <v>81</v>
      </c>
      <c r="E20" s="103" t="s">
        <v>82</v>
      </c>
      <c r="F20" s="103" t="s">
        <v>154</v>
      </c>
      <c r="G20" s="103" t="s">
        <v>155</v>
      </c>
      <c r="H20" s="22">
        <v>10920</v>
      </c>
      <c r="I20" s="22">
        <v>10920</v>
      </c>
      <c r="J20" s="22">
        <v>10920</v>
      </c>
      <c r="K20" s="22"/>
      <c r="L20" s="22"/>
      <c r="M20" s="22"/>
      <c r="N20" s="22"/>
      <c r="O20" s="22"/>
      <c r="P20" s="22"/>
      <c r="Q20" s="22"/>
      <c r="R20" s="22"/>
      <c r="S20" s="22"/>
      <c r="T20" s="22"/>
      <c r="U20" s="22"/>
      <c r="V20" s="22"/>
      <c r="W20" s="22"/>
    </row>
    <row r="21" ht="31.4" customHeight="1" spans="1:23">
      <c r="A21" s="110" t="s">
        <v>46</v>
      </c>
      <c r="B21" s="104" t="s">
        <v>160</v>
      </c>
      <c r="C21" s="103" t="s">
        <v>88</v>
      </c>
      <c r="D21" s="103" t="s">
        <v>87</v>
      </c>
      <c r="E21" s="103" t="s">
        <v>88</v>
      </c>
      <c r="F21" s="103" t="s">
        <v>161</v>
      </c>
      <c r="G21" s="103" t="s">
        <v>88</v>
      </c>
      <c r="H21" s="22">
        <v>197360.71</v>
      </c>
      <c r="I21" s="22">
        <v>197360.71</v>
      </c>
      <c r="J21" s="22">
        <v>49340.18</v>
      </c>
      <c r="K21" s="22"/>
      <c r="L21" s="22">
        <v>148020.53</v>
      </c>
      <c r="M21" s="22"/>
      <c r="N21" s="22"/>
      <c r="O21" s="22"/>
      <c r="P21" s="22"/>
      <c r="Q21" s="22"/>
      <c r="R21" s="22"/>
      <c r="S21" s="22"/>
      <c r="T21" s="22"/>
      <c r="U21" s="22"/>
      <c r="V21" s="22"/>
      <c r="W21" s="22"/>
    </row>
    <row r="22" ht="31.4" customHeight="1" spans="1:23">
      <c r="A22" s="110" t="s">
        <v>46</v>
      </c>
      <c r="B22" s="104" t="s">
        <v>162</v>
      </c>
      <c r="C22" s="103" t="s">
        <v>163</v>
      </c>
      <c r="D22" s="103" t="s">
        <v>66</v>
      </c>
      <c r="E22" s="103" t="s">
        <v>67</v>
      </c>
      <c r="F22" s="103" t="s">
        <v>164</v>
      </c>
      <c r="G22" s="103" t="s">
        <v>165</v>
      </c>
      <c r="H22" s="22">
        <v>62300</v>
      </c>
      <c r="I22" s="22">
        <v>62300</v>
      </c>
      <c r="J22" s="22"/>
      <c r="K22" s="22"/>
      <c r="L22" s="22">
        <v>62300</v>
      </c>
      <c r="M22" s="22"/>
      <c r="N22" s="22"/>
      <c r="O22" s="22"/>
      <c r="P22" s="22"/>
      <c r="Q22" s="22"/>
      <c r="R22" s="22"/>
      <c r="S22" s="22"/>
      <c r="T22" s="22"/>
      <c r="U22" s="22"/>
      <c r="V22" s="22"/>
      <c r="W22" s="22"/>
    </row>
    <row r="23" ht="31.4" customHeight="1" spans="1:23">
      <c r="A23" s="110" t="s">
        <v>46</v>
      </c>
      <c r="B23" s="104" t="s">
        <v>166</v>
      </c>
      <c r="C23" s="103" t="s">
        <v>167</v>
      </c>
      <c r="D23" s="103" t="s">
        <v>66</v>
      </c>
      <c r="E23" s="103" t="s">
        <v>67</v>
      </c>
      <c r="F23" s="103" t="s">
        <v>168</v>
      </c>
      <c r="G23" s="103" t="s">
        <v>169</v>
      </c>
      <c r="H23" s="22">
        <v>134820</v>
      </c>
      <c r="I23" s="22">
        <v>134820</v>
      </c>
      <c r="J23" s="22">
        <v>33705</v>
      </c>
      <c r="K23" s="22"/>
      <c r="L23" s="22">
        <v>101115</v>
      </c>
      <c r="M23" s="22"/>
      <c r="N23" s="22"/>
      <c r="O23" s="22"/>
      <c r="P23" s="22"/>
      <c r="Q23" s="22"/>
      <c r="R23" s="22"/>
      <c r="S23" s="22"/>
      <c r="T23" s="22"/>
      <c r="U23" s="22"/>
      <c r="V23" s="22"/>
      <c r="W23" s="22"/>
    </row>
    <row r="24" ht="31.4" customHeight="1" spans="1:23">
      <c r="A24" s="110" t="s">
        <v>46</v>
      </c>
      <c r="B24" s="104" t="s">
        <v>170</v>
      </c>
      <c r="C24" s="103" t="s">
        <v>171</v>
      </c>
      <c r="D24" s="103" t="s">
        <v>66</v>
      </c>
      <c r="E24" s="103" t="s">
        <v>67</v>
      </c>
      <c r="F24" s="103" t="s">
        <v>172</v>
      </c>
      <c r="G24" s="103" t="s">
        <v>171</v>
      </c>
      <c r="H24" s="22">
        <v>40540.96</v>
      </c>
      <c r="I24" s="22">
        <v>40540.96</v>
      </c>
      <c r="J24" s="22">
        <v>10135.24</v>
      </c>
      <c r="K24" s="22"/>
      <c r="L24" s="22">
        <v>30405.72</v>
      </c>
      <c r="M24" s="22"/>
      <c r="N24" s="22"/>
      <c r="O24" s="22"/>
      <c r="P24" s="22"/>
      <c r="Q24" s="22"/>
      <c r="R24" s="22"/>
      <c r="S24" s="22"/>
      <c r="T24" s="22"/>
      <c r="U24" s="22"/>
      <c r="V24" s="22"/>
      <c r="W24" s="22"/>
    </row>
    <row r="25" ht="31.4" customHeight="1" spans="1:23">
      <c r="A25" s="110" t="s">
        <v>46</v>
      </c>
      <c r="B25" s="104" t="s">
        <v>173</v>
      </c>
      <c r="C25" s="103" t="s">
        <v>174</v>
      </c>
      <c r="D25" s="103" t="s">
        <v>64</v>
      </c>
      <c r="E25" s="103" t="s">
        <v>65</v>
      </c>
      <c r="F25" s="103" t="s">
        <v>175</v>
      </c>
      <c r="G25" s="103" t="s">
        <v>176</v>
      </c>
      <c r="H25" s="22">
        <v>7560</v>
      </c>
      <c r="I25" s="22">
        <v>7560</v>
      </c>
      <c r="J25" s="22">
        <v>1890</v>
      </c>
      <c r="K25" s="22"/>
      <c r="L25" s="22">
        <v>5670</v>
      </c>
      <c r="M25" s="22"/>
      <c r="N25" s="22"/>
      <c r="O25" s="22"/>
      <c r="P25" s="22"/>
      <c r="Q25" s="22"/>
      <c r="R25" s="22"/>
      <c r="S25" s="22"/>
      <c r="T25" s="22"/>
      <c r="U25" s="22"/>
      <c r="V25" s="22"/>
      <c r="W25" s="22"/>
    </row>
    <row r="26" ht="31.4" customHeight="1" spans="1:23">
      <c r="A26" s="110" t="s">
        <v>46</v>
      </c>
      <c r="B26" s="104" t="s">
        <v>173</v>
      </c>
      <c r="C26" s="103" t="s">
        <v>174</v>
      </c>
      <c r="D26" s="103" t="s">
        <v>66</v>
      </c>
      <c r="E26" s="103" t="s">
        <v>67</v>
      </c>
      <c r="F26" s="103" t="s">
        <v>177</v>
      </c>
      <c r="G26" s="103" t="s">
        <v>178</v>
      </c>
      <c r="H26" s="22">
        <v>91300.88</v>
      </c>
      <c r="I26" s="22">
        <v>91300.88</v>
      </c>
      <c r="J26" s="22"/>
      <c r="K26" s="22"/>
      <c r="L26" s="22">
        <v>91300.88</v>
      </c>
      <c r="M26" s="22"/>
      <c r="N26" s="22"/>
      <c r="O26" s="22"/>
      <c r="P26" s="22"/>
      <c r="Q26" s="22"/>
      <c r="R26" s="22"/>
      <c r="S26" s="22"/>
      <c r="T26" s="22"/>
      <c r="U26" s="22"/>
      <c r="V26" s="22"/>
      <c r="W26" s="22"/>
    </row>
    <row r="27" ht="31.4" customHeight="1" spans="1:23">
      <c r="A27" s="110" t="s">
        <v>46</v>
      </c>
      <c r="B27" s="104" t="s">
        <v>173</v>
      </c>
      <c r="C27" s="103" t="s">
        <v>174</v>
      </c>
      <c r="D27" s="103" t="s">
        <v>66</v>
      </c>
      <c r="E27" s="103" t="s">
        <v>67</v>
      </c>
      <c r="F27" s="103" t="s">
        <v>179</v>
      </c>
      <c r="G27" s="103" t="s">
        <v>180</v>
      </c>
      <c r="H27" s="22">
        <v>10023.68</v>
      </c>
      <c r="I27" s="22">
        <v>10023.68</v>
      </c>
      <c r="J27" s="22">
        <v>2505.92</v>
      </c>
      <c r="K27" s="22"/>
      <c r="L27" s="22">
        <v>7517.76</v>
      </c>
      <c r="M27" s="22"/>
      <c r="N27" s="22"/>
      <c r="O27" s="22"/>
      <c r="P27" s="22"/>
      <c r="Q27" s="22"/>
      <c r="R27" s="22"/>
      <c r="S27" s="22"/>
      <c r="T27" s="22"/>
      <c r="U27" s="22"/>
      <c r="V27" s="22"/>
      <c r="W27" s="22"/>
    </row>
    <row r="28" ht="31.4" customHeight="1" spans="1:23">
      <c r="A28" s="110" t="s">
        <v>46</v>
      </c>
      <c r="B28" s="104" t="s">
        <v>173</v>
      </c>
      <c r="C28" s="103" t="s">
        <v>174</v>
      </c>
      <c r="D28" s="103" t="s">
        <v>66</v>
      </c>
      <c r="E28" s="103" t="s">
        <v>67</v>
      </c>
      <c r="F28" s="103" t="s">
        <v>181</v>
      </c>
      <c r="G28" s="103" t="s">
        <v>182</v>
      </c>
      <c r="H28" s="22">
        <v>28555.08</v>
      </c>
      <c r="I28" s="22">
        <v>28555.08</v>
      </c>
      <c r="J28" s="22">
        <v>7138.77</v>
      </c>
      <c r="K28" s="22"/>
      <c r="L28" s="22">
        <v>21416.31</v>
      </c>
      <c r="M28" s="22"/>
      <c r="N28" s="22"/>
      <c r="O28" s="22"/>
      <c r="P28" s="22"/>
      <c r="Q28" s="22"/>
      <c r="R28" s="22"/>
      <c r="S28" s="22"/>
      <c r="T28" s="22"/>
      <c r="U28" s="22"/>
      <c r="V28" s="22"/>
      <c r="W28" s="22"/>
    </row>
    <row r="29" ht="31.4" customHeight="1" spans="1:23">
      <c r="A29" s="110" t="s">
        <v>46</v>
      </c>
      <c r="B29" s="104" t="s">
        <v>173</v>
      </c>
      <c r="C29" s="103" t="s">
        <v>174</v>
      </c>
      <c r="D29" s="103" t="s">
        <v>66</v>
      </c>
      <c r="E29" s="103" t="s">
        <v>67</v>
      </c>
      <c r="F29" s="103" t="s">
        <v>183</v>
      </c>
      <c r="G29" s="103" t="s">
        <v>184</v>
      </c>
      <c r="H29" s="22">
        <v>3684.43</v>
      </c>
      <c r="I29" s="22">
        <v>3684.43</v>
      </c>
      <c r="J29" s="22">
        <v>921.11</v>
      </c>
      <c r="K29" s="22"/>
      <c r="L29" s="22">
        <v>2763.32</v>
      </c>
      <c r="M29" s="22"/>
      <c r="N29" s="22"/>
      <c r="O29" s="22"/>
      <c r="P29" s="22"/>
      <c r="Q29" s="22"/>
      <c r="R29" s="22"/>
      <c r="S29" s="22"/>
      <c r="T29" s="22"/>
      <c r="U29" s="22"/>
      <c r="V29" s="22"/>
      <c r="W29" s="22"/>
    </row>
    <row r="30" ht="31.4" customHeight="1" spans="1:23">
      <c r="A30" s="110" t="s">
        <v>46</v>
      </c>
      <c r="B30" s="104" t="s">
        <v>173</v>
      </c>
      <c r="C30" s="103" t="s">
        <v>174</v>
      </c>
      <c r="D30" s="103" t="s">
        <v>66</v>
      </c>
      <c r="E30" s="103" t="s">
        <v>67</v>
      </c>
      <c r="F30" s="103" t="s">
        <v>185</v>
      </c>
      <c r="G30" s="103" t="s">
        <v>186</v>
      </c>
      <c r="H30" s="22">
        <v>40540.96</v>
      </c>
      <c r="I30" s="22">
        <v>40540.96</v>
      </c>
      <c r="J30" s="22">
        <v>10135.24</v>
      </c>
      <c r="K30" s="22"/>
      <c r="L30" s="22">
        <v>30405.72</v>
      </c>
      <c r="M30" s="22"/>
      <c r="N30" s="22"/>
      <c r="O30" s="22"/>
      <c r="P30" s="22"/>
      <c r="Q30" s="22"/>
      <c r="R30" s="22"/>
      <c r="S30" s="22"/>
      <c r="T30" s="22"/>
      <c r="U30" s="22"/>
      <c r="V30" s="22"/>
      <c r="W30" s="22"/>
    </row>
    <row r="31" ht="31.4" customHeight="1" spans="1:23">
      <c r="A31" s="110" t="s">
        <v>46</v>
      </c>
      <c r="B31" s="104" t="s">
        <v>173</v>
      </c>
      <c r="C31" s="103" t="s">
        <v>174</v>
      </c>
      <c r="D31" s="103" t="s">
        <v>66</v>
      </c>
      <c r="E31" s="103" t="s">
        <v>67</v>
      </c>
      <c r="F31" s="103" t="s">
        <v>168</v>
      </c>
      <c r="G31" s="103" t="s">
        <v>169</v>
      </c>
      <c r="H31" s="22">
        <v>12840</v>
      </c>
      <c r="I31" s="22">
        <v>12840</v>
      </c>
      <c r="J31" s="22">
        <v>3210</v>
      </c>
      <c r="K31" s="22"/>
      <c r="L31" s="22">
        <v>9630</v>
      </c>
      <c r="M31" s="22"/>
      <c r="N31" s="22"/>
      <c r="O31" s="22"/>
      <c r="P31" s="22"/>
      <c r="Q31" s="22"/>
      <c r="R31" s="22"/>
      <c r="S31" s="22"/>
      <c r="T31" s="22"/>
      <c r="U31" s="22"/>
      <c r="V31" s="22"/>
      <c r="W31" s="22"/>
    </row>
    <row r="32" ht="31.4" customHeight="1" spans="1:23">
      <c r="A32" s="110" t="s">
        <v>46</v>
      </c>
      <c r="B32" s="104" t="s">
        <v>173</v>
      </c>
      <c r="C32" s="103" t="s">
        <v>174</v>
      </c>
      <c r="D32" s="103" t="s">
        <v>66</v>
      </c>
      <c r="E32" s="103" t="s">
        <v>67</v>
      </c>
      <c r="F32" s="103" t="s">
        <v>175</v>
      </c>
      <c r="G32" s="103" t="s">
        <v>176</v>
      </c>
      <c r="H32" s="22">
        <v>14354.7</v>
      </c>
      <c r="I32" s="22">
        <v>14354.7</v>
      </c>
      <c r="J32" s="22">
        <v>3588.68</v>
      </c>
      <c r="K32" s="22"/>
      <c r="L32" s="22">
        <v>10766.02</v>
      </c>
      <c r="M32" s="22"/>
      <c r="N32" s="22"/>
      <c r="O32" s="22"/>
      <c r="P32" s="22"/>
      <c r="Q32" s="22"/>
      <c r="R32" s="22"/>
      <c r="S32" s="22"/>
      <c r="T32" s="22"/>
      <c r="U32" s="22"/>
      <c r="V32" s="22"/>
      <c r="W32" s="22"/>
    </row>
    <row r="33" ht="31.4" customHeight="1" spans="1:23">
      <c r="A33" s="110" t="s">
        <v>46</v>
      </c>
      <c r="B33" s="104" t="s">
        <v>187</v>
      </c>
      <c r="C33" s="103" t="s">
        <v>188</v>
      </c>
      <c r="D33" s="103" t="s">
        <v>66</v>
      </c>
      <c r="E33" s="103" t="s">
        <v>67</v>
      </c>
      <c r="F33" s="103" t="s">
        <v>144</v>
      </c>
      <c r="G33" s="103" t="s">
        <v>145</v>
      </c>
      <c r="H33" s="22">
        <v>410382</v>
      </c>
      <c r="I33" s="22">
        <v>410382</v>
      </c>
      <c r="J33" s="22">
        <v>102595.5</v>
      </c>
      <c r="K33" s="22"/>
      <c r="L33" s="22">
        <v>307786.5</v>
      </c>
      <c r="M33" s="22"/>
      <c r="N33" s="22"/>
      <c r="O33" s="22"/>
      <c r="P33" s="22"/>
      <c r="Q33" s="22"/>
      <c r="R33" s="22"/>
      <c r="S33" s="22"/>
      <c r="T33" s="22"/>
      <c r="U33" s="22"/>
      <c r="V33" s="22"/>
      <c r="W33" s="22"/>
    </row>
    <row r="34" ht="18.75" customHeight="1" spans="1:23">
      <c r="A34" s="29" t="s">
        <v>89</v>
      </c>
      <c r="B34" s="30"/>
      <c r="C34" s="30"/>
      <c r="D34" s="30"/>
      <c r="E34" s="30"/>
      <c r="F34" s="30"/>
      <c r="G34" s="31"/>
      <c r="H34" s="22">
        <v>3402356.94</v>
      </c>
      <c r="I34" s="22">
        <v>3402356.94</v>
      </c>
      <c r="J34" s="22">
        <v>820379.04</v>
      </c>
      <c r="K34" s="22"/>
      <c r="L34" s="22">
        <v>2581977.9</v>
      </c>
      <c r="M34" s="22"/>
      <c r="N34" s="22"/>
      <c r="O34" s="22"/>
      <c r="P34" s="22"/>
      <c r="Q34" s="22"/>
      <c r="R34" s="22"/>
      <c r="S34" s="22"/>
      <c r="T34" s="22"/>
      <c r="U34" s="22"/>
      <c r="V34" s="22"/>
      <c r="W34" s="22"/>
    </row>
  </sheetData>
  <mergeCells count="30">
    <mergeCell ref="A2:W2"/>
    <mergeCell ref="A3:G3"/>
    <mergeCell ref="H4:W4"/>
    <mergeCell ref="I5:M5"/>
    <mergeCell ref="N5:P5"/>
    <mergeCell ref="R5:W5"/>
    <mergeCell ref="A34:G3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
  <sheetViews>
    <sheetView showZeros="0"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08"/>
      <c r="W1" s="51" t="s">
        <v>189</v>
      </c>
    </row>
    <row r="2" ht="27.75" customHeight="1" spans="1:23">
      <c r="A2" s="26" t="s">
        <v>190</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"单位名称："&amp;"云南省省直企业离休干部工作办公室"</f>
        <v>单位名称：云南省省直企业离休干部工作办公室</v>
      </c>
      <c r="B3" s="102" t="str">
        <f t="shared" si="0"/>
        <v>单位名称：云南省省直企业离休干部工作办公室</v>
      </c>
      <c r="C3" s="102"/>
      <c r="D3" s="102"/>
      <c r="E3" s="102"/>
      <c r="F3" s="102"/>
      <c r="G3" s="102"/>
      <c r="H3" s="102"/>
      <c r="I3" s="102"/>
      <c r="J3" s="6"/>
      <c r="K3" s="6"/>
      <c r="L3" s="6"/>
      <c r="M3" s="6"/>
      <c r="N3" s="6"/>
      <c r="O3" s="6"/>
      <c r="P3" s="6"/>
      <c r="Q3" s="6"/>
      <c r="U3" s="108"/>
      <c r="W3" s="98" t="s">
        <v>114</v>
      </c>
    </row>
    <row r="4" ht="21.75" customHeight="1" spans="1:23">
      <c r="A4" s="8" t="s">
        <v>191</v>
      </c>
      <c r="B4" s="8" t="s">
        <v>124</v>
      </c>
      <c r="C4" s="8" t="s">
        <v>125</v>
      </c>
      <c r="D4" s="8" t="s">
        <v>192</v>
      </c>
      <c r="E4" s="9" t="s">
        <v>126</v>
      </c>
      <c r="F4" s="9" t="s">
        <v>127</v>
      </c>
      <c r="G4" s="9" t="s">
        <v>128</v>
      </c>
      <c r="H4" s="9" t="s">
        <v>129</v>
      </c>
      <c r="I4" s="58" t="s">
        <v>31</v>
      </c>
      <c r="J4" s="58" t="s">
        <v>193</v>
      </c>
      <c r="K4" s="58"/>
      <c r="L4" s="58"/>
      <c r="M4" s="58"/>
      <c r="N4" s="105" t="s">
        <v>131</v>
      </c>
      <c r="O4" s="105"/>
      <c r="P4" s="105"/>
      <c r="Q4" s="9" t="s">
        <v>37</v>
      </c>
      <c r="R4" s="10" t="s">
        <v>52</v>
      </c>
      <c r="S4" s="11"/>
      <c r="T4" s="11"/>
      <c r="U4" s="11"/>
      <c r="V4" s="11"/>
      <c r="W4" s="12"/>
    </row>
    <row r="5" ht="21.75" customHeight="1" spans="1:23">
      <c r="A5" s="13"/>
      <c r="B5" s="13"/>
      <c r="C5" s="13"/>
      <c r="D5" s="13"/>
      <c r="E5" s="14"/>
      <c r="F5" s="14"/>
      <c r="G5" s="14"/>
      <c r="H5" s="14"/>
      <c r="I5" s="58"/>
      <c r="J5" s="43" t="s">
        <v>34</v>
      </c>
      <c r="K5" s="43"/>
      <c r="L5" s="43" t="s">
        <v>35</v>
      </c>
      <c r="M5" s="43" t="s">
        <v>36</v>
      </c>
      <c r="N5" s="106" t="s">
        <v>34</v>
      </c>
      <c r="O5" s="106" t="s">
        <v>35</v>
      </c>
      <c r="P5" s="106" t="s">
        <v>36</v>
      </c>
      <c r="Q5" s="14"/>
      <c r="R5" s="9" t="s">
        <v>33</v>
      </c>
      <c r="S5" s="9" t="s">
        <v>44</v>
      </c>
      <c r="T5" s="9" t="s">
        <v>137</v>
      </c>
      <c r="U5" s="9" t="s">
        <v>40</v>
      </c>
      <c r="V5" s="9" t="s">
        <v>41</v>
      </c>
      <c r="W5" s="9" t="s">
        <v>42</v>
      </c>
    </row>
    <row r="6" ht="40.5" customHeight="1" spans="1:23">
      <c r="A6" s="16"/>
      <c r="B6" s="16"/>
      <c r="C6" s="16"/>
      <c r="D6" s="16"/>
      <c r="E6" s="17"/>
      <c r="F6" s="17"/>
      <c r="G6" s="17"/>
      <c r="H6" s="17"/>
      <c r="I6" s="58"/>
      <c r="J6" s="43" t="s">
        <v>33</v>
      </c>
      <c r="K6" s="43" t="s">
        <v>194</v>
      </c>
      <c r="L6" s="43"/>
      <c r="M6" s="43"/>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103"/>
      <c r="B8" s="104"/>
      <c r="C8" s="103" t="s">
        <v>195</v>
      </c>
      <c r="D8" s="103"/>
      <c r="E8" s="103"/>
      <c r="F8" s="103"/>
      <c r="G8" s="103"/>
      <c r="H8" s="103"/>
      <c r="I8" s="107">
        <v>100000</v>
      </c>
      <c r="J8" s="107">
        <v>100000</v>
      </c>
      <c r="K8" s="107">
        <v>100000</v>
      </c>
      <c r="L8" s="107"/>
      <c r="M8" s="107"/>
      <c r="N8" s="107"/>
      <c r="O8" s="107"/>
      <c r="P8" s="107"/>
      <c r="Q8" s="107"/>
      <c r="R8" s="107"/>
      <c r="S8" s="107"/>
      <c r="T8" s="107"/>
      <c r="U8" s="86"/>
      <c r="V8" s="107"/>
      <c r="W8" s="107"/>
    </row>
    <row r="9" ht="32.9" customHeight="1" spans="1:23">
      <c r="A9" s="103" t="s">
        <v>196</v>
      </c>
      <c r="B9" s="104" t="s">
        <v>197</v>
      </c>
      <c r="C9" s="103" t="s">
        <v>195</v>
      </c>
      <c r="D9" s="103" t="s">
        <v>46</v>
      </c>
      <c r="E9" s="103" t="s">
        <v>66</v>
      </c>
      <c r="F9" s="103" t="s">
        <v>67</v>
      </c>
      <c r="G9" s="103" t="s">
        <v>198</v>
      </c>
      <c r="H9" s="103" t="s">
        <v>199</v>
      </c>
      <c r="I9" s="107">
        <v>50000</v>
      </c>
      <c r="J9" s="107">
        <v>50000</v>
      </c>
      <c r="K9" s="107">
        <v>50000</v>
      </c>
      <c r="L9" s="107"/>
      <c r="M9" s="107"/>
      <c r="N9" s="107"/>
      <c r="O9" s="107"/>
      <c r="P9" s="107"/>
      <c r="Q9" s="107"/>
      <c r="R9" s="107"/>
      <c r="S9" s="107"/>
      <c r="T9" s="107"/>
      <c r="U9" s="86"/>
      <c r="V9" s="107"/>
      <c r="W9" s="107"/>
    </row>
    <row r="10" ht="32.9" customHeight="1" spans="1:23">
      <c r="A10" s="103" t="s">
        <v>196</v>
      </c>
      <c r="B10" s="104" t="s">
        <v>197</v>
      </c>
      <c r="C10" s="103" t="s">
        <v>195</v>
      </c>
      <c r="D10" s="103" t="s">
        <v>46</v>
      </c>
      <c r="E10" s="103" t="s">
        <v>66</v>
      </c>
      <c r="F10" s="103" t="s">
        <v>67</v>
      </c>
      <c r="G10" s="103" t="s">
        <v>200</v>
      </c>
      <c r="H10" s="103" t="s">
        <v>201</v>
      </c>
      <c r="I10" s="107">
        <v>50000</v>
      </c>
      <c r="J10" s="107">
        <v>50000</v>
      </c>
      <c r="K10" s="107">
        <v>50000</v>
      </c>
      <c r="L10" s="107"/>
      <c r="M10" s="107"/>
      <c r="N10" s="107"/>
      <c r="O10" s="107"/>
      <c r="P10" s="107"/>
      <c r="Q10" s="107"/>
      <c r="R10" s="107"/>
      <c r="S10" s="107"/>
      <c r="T10" s="107"/>
      <c r="U10" s="86"/>
      <c r="V10" s="107"/>
      <c r="W10" s="107"/>
    </row>
    <row r="11" ht="18.75" customHeight="1" spans="1:23">
      <c r="A11" s="29" t="s">
        <v>89</v>
      </c>
      <c r="B11" s="30"/>
      <c r="C11" s="30"/>
      <c r="D11" s="30"/>
      <c r="E11" s="30"/>
      <c r="F11" s="30"/>
      <c r="G11" s="30"/>
      <c r="H11" s="31"/>
      <c r="I11" s="107">
        <v>100000</v>
      </c>
      <c r="J11" s="107">
        <v>100000</v>
      </c>
      <c r="K11" s="107">
        <v>100000</v>
      </c>
      <c r="L11" s="107"/>
      <c r="M11" s="107"/>
      <c r="N11" s="107"/>
      <c r="O11" s="107"/>
      <c r="P11" s="107"/>
      <c r="Q11" s="107"/>
      <c r="R11" s="107"/>
      <c r="S11" s="107"/>
      <c r="T11" s="107"/>
      <c r="U11" s="86"/>
      <c r="V11" s="107"/>
      <c r="W11" s="107"/>
    </row>
  </sheetData>
  <mergeCells count="28">
    <mergeCell ref="A2:W2"/>
    <mergeCell ref="A3:I3"/>
    <mergeCell ref="J4:M4"/>
    <mergeCell ref="N4:P4"/>
    <mergeCell ref="R4:W4"/>
    <mergeCell ref="J5:K5"/>
    <mergeCell ref="A11:H1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
  <sheetViews>
    <sheetView showZeros="0" topLeftCell="A5" workbookViewId="0">
      <selection activeCell="A12" sqref="A12"/>
    </sheetView>
  </sheetViews>
  <sheetFormatPr defaultColWidth="9.14166666666667" defaultRowHeight="12" customHeight="1"/>
  <cols>
    <col min="1" max="1" width="24" customWidth="1"/>
    <col min="2" max="2" width="36.12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0" t="s">
        <v>202</v>
      </c>
    </row>
    <row r="2" ht="28.5" customHeight="1" spans="1:10">
      <c r="A2" s="41" t="s">
        <v>203</v>
      </c>
      <c r="B2" s="26"/>
      <c r="C2" s="26"/>
      <c r="D2" s="26"/>
      <c r="E2" s="26"/>
      <c r="F2" s="42"/>
      <c r="G2" s="26"/>
      <c r="H2" s="42"/>
      <c r="I2" s="42"/>
      <c r="J2" s="26"/>
    </row>
    <row r="3" ht="15" customHeight="1" spans="1:1">
      <c r="A3" s="4" t="str">
        <f>"单位名称："&amp;"云南省省直企业离休干部工作办公室"</f>
        <v>单位名称：云南省省直企业离休干部工作办公室</v>
      </c>
    </row>
    <row r="4" ht="14.25" customHeight="1" spans="1:10">
      <c r="A4" s="43" t="s">
        <v>204</v>
      </c>
      <c r="B4" s="43" t="s">
        <v>205</v>
      </c>
      <c r="C4" s="43" t="s">
        <v>206</v>
      </c>
      <c r="D4" s="43" t="s">
        <v>207</v>
      </c>
      <c r="E4" s="43" t="s">
        <v>208</v>
      </c>
      <c r="F4" s="44" t="s">
        <v>209</v>
      </c>
      <c r="G4" s="43" t="s">
        <v>210</v>
      </c>
      <c r="H4" s="44" t="s">
        <v>211</v>
      </c>
      <c r="I4" s="44" t="s">
        <v>212</v>
      </c>
      <c r="J4" s="43" t="s">
        <v>213</v>
      </c>
    </row>
    <row r="5" ht="14.25" customHeight="1" spans="1:10">
      <c r="A5" s="43">
        <v>1</v>
      </c>
      <c r="B5" s="43">
        <v>2</v>
      </c>
      <c r="C5" s="43">
        <v>3</v>
      </c>
      <c r="D5" s="43">
        <v>4</v>
      </c>
      <c r="E5" s="43">
        <v>5</v>
      </c>
      <c r="F5" s="44">
        <v>6</v>
      </c>
      <c r="G5" s="43">
        <v>7</v>
      </c>
      <c r="H5" s="44">
        <v>8</v>
      </c>
      <c r="I5" s="44">
        <v>9</v>
      </c>
      <c r="J5" s="43">
        <v>10</v>
      </c>
    </row>
    <row r="6" ht="15" customHeight="1" spans="1:10">
      <c r="A6" s="45" t="s">
        <v>46</v>
      </c>
      <c r="B6" s="46"/>
      <c r="C6" s="46"/>
      <c r="D6" s="46"/>
      <c r="E6" s="47"/>
      <c r="F6" s="48"/>
      <c r="G6" s="47"/>
      <c r="H6" s="48"/>
      <c r="I6" s="48"/>
      <c r="J6" s="47"/>
    </row>
    <row r="7" ht="63" customHeight="1" spans="1:10">
      <c r="A7" s="101" t="s">
        <v>195</v>
      </c>
      <c r="B7" s="49" t="s">
        <v>214</v>
      </c>
      <c r="C7" s="49" t="s">
        <v>215</v>
      </c>
      <c r="D7" s="49" t="s">
        <v>216</v>
      </c>
      <c r="E7" s="45" t="s">
        <v>217</v>
      </c>
      <c r="F7" s="49" t="s">
        <v>218</v>
      </c>
      <c r="G7" s="45" t="s">
        <v>219</v>
      </c>
      <c r="H7" s="49" t="s">
        <v>220</v>
      </c>
      <c r="I7" s="49" t="s">
        <v>221</v>
      </c>
      <c r="J7" s="45" t="s">
        <v>222</v>
      </c>
    </row>
    <row r="8" ht="62" customHeight="1" spans="1:10">
      <c r="A8" s="101" t="s">
        <v>195</v>
      </c>
      <c r="B8" s="49" t="s">
        <v>214</v>
      </c>
      <c r="C8" s="49" t="s">
        <v>215</v>
      </c>
      <c r="D8" s="49" t="s">
        <v>223</v>
      </c>
      <c r="E8" s="45" t="s">
        <v>224</v>
      </c>
      <c r="F8" s="49" t="s">
        <v>218</v>
      </c>
      <c r="G8" s="45" t="s">
        <v>225</v>
      </c>
      <c r="H8" s="49" t="s">
        <v>226</v>
      </c>
      <c r="I8" s="49" t="s">
        <v>221</v>
      </c>
      <c r="J8" s="45" t="s">
        <v>227</v>
      </c>
    </row>
    <row r="9" ht="65" customHeight="1" spans="1:10">
      <c r="A9" s="101" t="s">
        <v>195</v>
      </c>
      <c r="B9" s="49" t="s">
        <v>214</v>
      </c>
      <c r="C9" s="49" t="s">
        <v>228</v>
      </c>
      <c r="D9" s="49" t="s">
        <v>229</v>
      </c>
      <c r="E9" s="45" t="s">
        <v>230</v>
      </c>
      <c r="F9" s="49" t="s">
        <v>231</v>
      </c>
      <c r="G9" s="45" t="s">
        <v>232</v>
      </c>
      <c r="H9" s="49" t="s">
        <v>233</v>
      </c>
      <c r="I9" s="49" t="s">
        <v>221</v>
      </c>
      <c r="J9" s="45" t="s">
        <v>234</v>
      </c>
    </row>
    <row r="10" ht="51" customHeight="1" spans="1:10">
      <c r="A10" s="101" t="s">
        <v>195</v>
      </c>
      <c r="B10" s="49" t="s">
        <v>214</v>
      </c>
      <c r="C10" s="49" t="s">
        <v>228</v>
      </c>
      <c r="D10" s="49" t="s">
        <v>235</v>
      </c>
      <c r="E10" s="45" t="s">
        <v>236</v>
      </c>
      <c r="F10" s="49" t="s">
        <v>218</v>
      </c>
      <c r="G10" s="45" t="s">
        <v>237</v>
      </c>
      <c r="H10" s="49" t="s">
        <v>220</v>
      </c>
      <c r="I10" s="49" t="s">
        <v>221</v>
      </c>
      <c r="J10" s="45" t="s">
        <v>238</v>
      </c>
    </row>
    <row r="11" ht="62" customHeight="1" spans="1:10">
      <c r="A11" s="101" t="s">
        <v>195</v>
      </c>
      <c r="B11" s="49" t="s">
        <v>214</v>
      </c>
      <c r="C11" s="49" t="s">
        <v>239</v>
      </c>
      <c r="D11" s="49" t="s">
        <v>240</v>
      </c>
      <c r="E11" s="45" t="s">
        <v>241</v>
      </c>
      <c r="F11" s="49" t="s">
        <v>242</v>
      </c>
      <c r="G11" s="45" t="s">
        <v>243</v>
      </c>
      <c r="H11" s="49" t="s">
        <v>226</v>
      </c>
      <c r="I11" s="49" t="s">
        <v>221</v>
      </c>
      <c r="J11" s="45" t="s">
        <v>244</v>
      </c>
    </row>
  </sheetData>
  <mergeCells count="4">
    <mergeCell ref="A2:J2"/>
    <mergeCell ref="A3:H3"/>
    <mergeCell ref="A7:A11"/>
    <mergeCell ref="B7:B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千江月</cp:lastModifiedBy>
  <dcterms:created xsi:type="dcterms:W3CDTF">2025-02-19T00:33:00Z</dcterms:created>
  <dcterms:modified xsi:type="dcterms:W3CDTF">2025-02-20T03:25:23Z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9065A35A9BCA4921AE924416A747AF72_13</vt:lpwstr>
  </property>
  <property fmtid="{D5CDD505-2E9C-101B-9397-08002B2CF9AE}" pid="3" name="KSOProductBuildVer">
    <vt:lpwstr>2052-12.1.0.20305</vt:lpwstr>
  </property>
</Properties>
</file>